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030" tabRatio="500" activeTab="0"/>
  </bookViews>
  <sheets>
    <sheet name="UVOD" sheetId="1" r:id="rId1"/>
    <sheet name="1" sheetId="2" r:id="rId2"/>
    <sheet name="2" sheetId="3" r:id="rId3"/>
    <sheet name="3" sheetId="4" r:id="rId4"/>
    <sheet name="4" sheetId="5" r:id="rId5"/>
    <sheet name="5" sheetId="6" r:id="rId6"/>
    <sheet name="6" sheetId="7" r:id="rId7"/>
    <sheet name="7" sheetId="8" r:id="rId8"/>
    <sheet name="8" sheetId="9" r:id="rId9"/>
    <sheet name="zalohy" sheetId="10" r:id="rId10"/>
  </sheets>
  <definedNames>
    <definedName name="_xlnm.Print_Area" localSheetId="1">'1'!$A$1:$L$58</definedName>
    <definedName name="_xlnm.Print_Area" localSheetId="2">'2'!$A$1:$F$30</definedName>
    <definedName name="_xlnm.Print_Area" localSheetId="3">'3'!$A$1:$E$42</definedName>
    <definedName name="_xlnm.Print_Area" localSheetId="4">'4'!$A$1:$F$32</definedName>
    <definedName name="_xlnm.Print_Area" localSheetId="5">'5'!$A$1:$I$41</definedName>
    <definedName name="_xlnm.Print_Area" localSheetId="6">'6'!$A$1:$E$42</definedName>
    <definedName name="_xlnm.Print_Area" localSheetId="7">'7'!$A$1:$D$38</definedName>
    <definedName name="_xlnm.Print_Area" localSheetId="8">'8'!$A$1:$F$52</definedName>
    <definedName name="_xlnm.Print_Area" localSheetId="0">'UVOD'!$A$1:$K$43</definedName>
    <definedName name="_xlnm.Print_Area" localSheetId="9">'zalohy'!$A$1:$B$17</definedName>
  </definedNames>
  <calcPr fullCalcOnLoad="1"/>
</workbook>
</file>

<file path=xl/sharedStrings.xml><?xml version="1.0" encoding="utf-8"?>
<sst xmlns="http://schemas.openxmlformats.org/spreadsheetml/2006/main" count="437" uniqueCount="315">
  <si>
    <r>
      <t xml:space="preserve">7) Účetní závěrka nebo přehled o majetku a závazcích a přehled o příjmech a výdajích, jako příloha vyznačená pod položkou 11 v I. oddílu, je součástí daňového přiznání (§40 odst. 2 zákona 337/1992 Sb. o správě daní a poplatků, ve znění pozdějších předpisů). Za podílové fondy předkládá účetní závěrku investiční společnost, která obhospodařuje jejich majetek. Pro účely elektronického podání daňového přiznání se Účetní závěrkou nebo přehledy o majetku a závazcích a o příjmech a výdajích rozumí elektronické přílohy </t>
    </r>
    <r>
      <rPr>
        <b/>
        <sz val="7"/>
        <rFont val="Arial CE"/>
        <family val="2"/>
      </rPr>
      <t>Vybrané údaje z Rozvahy</t>
    </r>
    <r>
      <rPr>
        <sz val="7"/>
        <rFont val="Arial CE"/>
        <family val="0"/>
      </rPr>
      <t xml:space="preserve"> a </t>
    </r>
    <r>
      <rPr>
        <b/>
        <sz val="7"/>
        <rFont val="Arial CE"/>
        <family val="2"/>
      </rPr>
      <t>Vybrané údaje z Výkazu zisků a ztrát</t>
    </r>
    <r>
      <rPr>
        <sz val="7"/>
        <rFont val="Arial CE"/>
        <family val="0"/>
      </rPr>
      <t xml:space="preserve">, popřípadě </t>
    </r>
    <r>
      <rPr>
        <b/>
        <sz val="7"/>
        <rFont val="Arial CE"/>
        <family val="2"/>
      </rPr>
      <t>Vybrané údaje z Přehledu o změnách vlastního kapitálu</t>
    </r>
    <r>
      <rPr>
        <sz val="7"/>
        <rFont val="Arial CE"/>
        <family val="0"/>
      </rPr>
      <t xml:space="preserve">, které jsou součástí programového vybavení aplikace, a </t>
    </r>
    <r>
      <rPr>
        <b/>
        <sz val="7"/>
        <rFont val="Arial CE"/>
        <family val="2"/>
      </rPr>
      <t>Opis Přílohy účetní záběrky</t>
    </r>
    <r>
      <rPr>
        <sz val="7"/>
        <rFont val="Arial CE"/>
        <family val="0"/>
      </rPr>
      <t>, vkládaný jako samostatný soubor.</t>
    </r>
  </si>
  <si>
    <t>Odpisy hmotného majetku podle § 30 odst. 6 až 8 zákona</t>
  </si>
  <si>
    <t>Odpisy nehmotného majetku podle § 32a zákona, zaevidovaného do majetku poplatníka ve zdaňovacím období, které započalo v roce 2004</t>
  </si>
  <si>
    <t>d) Rezervy v pojišťovnictví - vyplňují pouze pojišťovny</t>
  </si>
  <si>
    <t>Průměrný stav rozvahové hodnoty nepromlčených pohledávek z úvěrů poskytnutých fyzickým osobám na základě smlouvy o úvěru, bez příslušenství, v ocenění nesníženém o opravné položky již vytvořené (§ 5a odst. 3 zákona o rezervách )</t>
  </si>
  <si>
    <t>Výše základního kapitálu k poslednímu dni zdaňovacího období ( § 5a odst. 4 zákona o rezervách )</t>
  </si>
  <si>
    <t>Stav zákonných opravných položek k nepromlčeným pohledávkám z úvěrů poskytnutých fyzickým osobám na základě smlouvy o úvěru ( § 5a odst. 4 zákona o rezervách ) ke konci zdaňovacího období</t>
  </si>
  <si>
    <t>Opravné položky k nepromlčeným pohledávkám z úvěrů poskytnutých fyzickým osobám na základě smlouvy o úvěru, vytvořené podle § 5a odst. 4 zákona o rezervách za dané zdaňovací období</t>
  </si>
  <si>
    <t>f) Ostatní zákonné rezervy - vyplňují pouze poplatníci oprávění k jejich tvorbě a použití</t>
  </si>
  <si>
    <t xml:space="preserve">Celková hodnota darů poskytnutých na účely vymezené v § 20 odst. 8 zákona pro odečet ze základu daně, sníženého podle § 34 zákona </t>
  </si>
  <si>
    <t>Úhrn daní zaplacených v zahraničí, o které lze snížit daňovou povinnost metodou úplného zápočtu</t>
  </si>
  <si>
    <t>Úhrn daní zaplacených v zahraničí, u nichž lze uplatnit metodu prostého zápočtu ( úhrn částek ze ř. 3 zvláštních příloh k tabuce I )</t>
  </si>
  <si>
    <t>Úhrn částek daní zaplacených v zahraničí, o které lze snížit daňovou povinnost metodou prostého zápočtu ( úhrn částek ze ř. 7 zvláštních příloh k tabuce I )</t>
  </si>
  <si>
    <t>Hodnota darů poskytnutých na účely vymezené v § 20 odst. 8 zákona  ( ř. 1 tabulky G )</t>
  </si>
  <si>
    <t>Úhrn daně zaplacené v zahraničí, kterou lze započíst metodou úplného a prostého zápočtu ( ř. 4 tabulky I )</t>
  </si>
  <si>
    <r>
      <t>1</t>
    </r>
    <r>
      <rPr>
        <vertAlign val="superscript"/>
        <sz val="8"/>
        <rFont val="Arial CE"/>
        <family val="2"/>
      </rPr>
      <t>8)</t>
    </r>
  </si>
  <si>
    <r>
      <t>2</t>
    </r>
    <r>
      <rPr>
        <vertAlign val="superscript"/>
        <sz val="8"/>
        <rFont val="Arial CE"/>
        <family val="2"/>
      </rPr>
      <t>8)</t>
    </r>
  </si>
  <si>
    <t>xxxxx</t>
  </si>
  <si>
    <t>xxxxxxxxxxxxxxxxxx</t>
  </si>
  <si>
    <t>P Ř I Z N Á N Í</t>
  </si>
  <si>
    <t>Pořadové číslo podílového fondu</t>
  </si>
  <si>
    <t>Počet zvláštních příloh</t>
  </si>
  <si>
    <t>XXX I NE</t>
  </si>
  <si>
    <t>xxx</t>
  </si>
  <si>
    <t>Řádek</t>
  </si>
  <si>
    <t>poplatník</t>
  </si>
  <si>
    <t>Celkem</t>
  </si>
  <si>
    <t>xxxx</t>
  </si>
  <si>
    <t>Název položky</t>
  </si>
  <si>
    <t>Částka připadající na</t>
  </si>
  <si>
    <t>komplementáře</t>
  </si>
  <si>
    <t>komandisty</t>
  </si>
  <si>
    <t>Částka za komanditní</t>
  </si>
  <si>
    <t>společnost jako celek</t>
  </si>
  <si>
    <t>( sl. 2 + 3 )</t>
  </si>
  <si>
    <t>Daň</t>
  </si>
  <si>
    <t>Pokud daňové přiznání zpracovává daňový poradce, uvede dále evidenční číslo osvědčení</t>
  </si>
  <si>
    <t>a své sídlo</t>
  </si>
  <si>
    <t>Datum</t>
  </si>
  <si>
    <t>Přiznání sestavil</t>
  </si>
  <si>
    <t>jméno</t>
  </si>
  <si>
    <t>příjmení</t>
  </si>
  <si>
    <t>Podpis</t>
  </si>
  <si>
    <t>Telefon</t>
  </si>
  <si>
    <t>Celková daňová povinnost :</t>
  </si>
  <si>
    <t>Zaplacené zálohy :</t>
  </si>
  <si>
    <t>Poslední známá daňová povinnost :</t>
  </si>
  <si>
    <t xml:space="preserve">Měsíc </t>
  </si>
  <si>
    <t>Výše platby</t>
  </si>
  <si>
    <t>Kč</t>
  </si>
  <si>
    <t>Počet příloh II. oddílu</t>
  </si>
  <si>
    <t>Příjmy nezahrnované do základu daně podle § 23 odst. 4 písm. a) zákona</t>
  </si>
  <si>
    <t>Příjmy nezahrnované do základu daně podle § 23 odst. 4 písm. b) zákona</t>
  </si>
  <si>
    <t>Vyplní v celých Kč</t>
  </si>
  <si>
    <t>Odpisy hmotného majetku podle § 30 odst. 4 zákona</t>
  </si>
  <si>
    <t>Daňové odpisy hmotného a nehmotného majetku celkem</t>
  </si>
  <si>
    <t>jednotka</t>
  </si>
  <si>
    <t>Měrná</t>
  </si>
  <si>
    <t>Vyplní</t>
  </si>
  <si>
    <t>Základ daně nebo daňová ztráta ze ř.200 ( ř. 201 )</t>
  </si>
  <si>
    <t>Poslední známá daňová povinnost pro účely stanovení záloh podle § 38a zákona</t>
  </si>
  <si>
    <t>Celková daňová povinnost za podílové fondy</t>
  </si>
  <si>
    <t>Celková daňová povinnost (ř. 1 + ř. 340 II. oddílu )</t>
  </si>
  <si>
    <t>IV. ODDÍL - dodatečné daňové přiznání</t>
  </si>
  <si>
    <t>Nově zjištěná částka daně ( ř. 340 II. oddílu, resp. ř. 2 III. oddílu )</t>
  </si>
  <si>
    <t>Zvýšení (+), snížení (-) částky daně ( ř. 2 - ř. 1 )</t>
  </si>
  <si>
    <t>Poslední známá daňová ztráta</t>
  </si>
  <si>
    <t>Nově zjištěná daňová ztráta ( ř. 220 II. oddílu )</t>
  </si>
  <si>
    <t>Zvýšení (+), snížení (-) daňové ztráty ( ř. 5 - ř. 4 )</t>
  </si>
  <si>
    <t>V. ODDÍL - placení daně</t>
  </si>
  <si>
    <t>o správě daní a poplatků, ve znění pozdějších přepisů dne</t>
  </si>
  <si>
    <t>ke dni</t>
  </si>
  <si>
    <t>Podpis odpovědného pracovníka</t>
  </si>
  <si>
    <t>07 Bankovní spojení</t>
  </si>
  <si>
    <t>06 Sídlo právnické osoby</t>
  </si>
  <si>
    <t>k dani z příjmů právnických osob</t>
  </si>
  <si>
    <t>finanční úřad</t>
  </si>
  <si>
    <t>II. ODDÍL - daň z příjmů právnických osob ( dále jen "daň " )</t>
  </si>
  <si>
    <t>B. Odpisy hmotného a nehmotného majetku</t>
  </si>
  <si>
    <t>řádku vyznačené tabulky přílohy č. 1 II. oddílu</t>
  </si>
  <si>
    <t>Název položky a číslo řádku II. oddílu, případně číslo</t>
  </si>
  <si>
    <t>s nimiž souvisí částka ze sloupce 2 nebo 3 této tabulky</t>
  </si>
  <si>
    <t>K. Vybrané ukazatele hospodaření</t>
  </si>
  <si>
    <t>Celková daňová povinnost ( ř. 330 + 335 )</t>
  </si>
  <si>
    <t>III. ODDÍL - výsledná daň investiční společnosti obhospodařující majetek v podílových fondech</t>
  </si>
  <si>
    <t>Poslední známá částka daně</t>
  </si>
  <si>
    <t>řádné</t>
  </si>
  <si>
    <t>ANO I NE</t>
  </si>
  <si>
    <t>ANO I XX</t>
  </si>
  <si>
    <t>postavení vzhledem k právnické osobě</t>
  </si>
  <si>
    <t>1 A</t>
  </si>
  <si>
    <t>do</t>
  </si>
  <si>
    <t>01 Daňové identifikační číslo</t>
  </si>
  <si>
    <t>Osoba oprávněná k podání daňového přiznání za právnickou osobu :</t>
  </si>
  <si>
    <t>Vysvětlivky :</t>
  </si>
  <si>
    <t>1) Nehodící se škrtněte</t>
  </si>
  <si>
    <t>2) Vyplní finanční úřad</t>
  </si>
  <si>
    <t>4) Vyplní pouze poplatník, který je komanditní společnost.</t>
  </si>
  <si>
    <t>6) Zákon č. 248/1992 Sb. o investičních společnostech a investičních fondech, ve znění pozdějších předpisů</t>
  </si>
  <si>
    <t>a)   Daňové odpisy hmotného a nehmotného majetku uplatněné jako výdaj (náklad) na dosažení, zajištění  a udržení zdanitelných příjmů podle § 24 odst. 2 písm a) zákona</t>
  </si>
  <si>
    <t>Česká republika</t>
  </si>
  <si>
    <t>Počet podílových fondů,jejichž majetek je obhospodařován</t>
  </si>
  <si>
    <t>Důvody pro podání dodatečného daňového přiznání zjištěny dne</t>
  </si>
  <si>
    <t>zákona</t>
  </si>
  <si>
    <t>Zdaňovací období podle § 17a písm.</t>
  </si>
  <si>
    <r>
      <t>61</t>
    </r>
    <r>
      <rPr>
        <vertAlign val="superscript"/>
        <sz val="8"/>
        <rFont val="Arial CE"/>
        <family val="2"/>
      </rPr>
      <t>8)</t>
    </r>
  </si>
  <si>
    <r>
      <t>62</t>
    </r>
    <r>
      <rPr>
        <vertAlign val="superscript"/>
        <sz val="8"/>
        <rFont val="Arial CE"/>
        <family val="2"/>
      </rPr>
      <t>8)</t>
    </r>
  </si>
  <si>
    <t>Mezisoučet (ř. 20 + 30 + 40 + 50 + 61 + 62)</t>
  </si>
  <si>
    <r>
      <t>111</t>
    </r>
    <r>
      <rPr>
        <vertAlign val="superscript"/>
        <sz val="8"/>
        <rFont val="Arial CE"/>
        <family val="2"/>
      </rPr>
      <t>8)</t>
    </r>
  </si>
  <si>
    <r>
      <t>112</t>
    </r>
    <r>
      <rPr>
        <vertAlign val="superscript"/>
        <sz val="8"/>
        <rFont val="Arial CE"/>
        <family val="2"/>
      </rPr>
      <t>8)</t>
    </r>
  </si>
  <si>
    <t>Příjmy a částky podle § 23 odst. 4 zákona, s výjimkou příjmů podle § 23  odst. 4. písm. a) a b) zákona, nezahrnované do základu daně</t>
  </si>
  <si>
    <r>
      <t>140</t>
    </r>
    <r>
      <rPr>
        <vertAlign val="superscript"/>
        <sz val="8"/>
        <rFont val="Arial CE"/>
        <family val="2"/>
      </rPr>
      <t>8)</t>
    </r>
  </si>
  <si>
    <t>Rozdíl, o který odpisy hmotného a nehmotného majetku stanovené podle § 26 až 33 zákona převyšují odpisy tohoto majetku uplatněné v účetnictví</t>
  </si>
  <si>
    <r>
      <t>160</t>
    </r>
    <r>
      <rPr>
        <vertAlign val="superscript"/>
        <sz val="8"/>
        <rFont val="Arial CE"/>
        <family val="2"/>
      </rPr>
      <t>8)</t>
    </r>
  </si>
  <si>
    <r>
      <t>161</t>
    </r>
    <r>
      <rPr>
        <vertAlign val="superscript"/>
        <sz val="8"/>
        <rFont val="Arial CE"/>
        <family val="2"/>
      </rPr>
      <t>8)</t>
    </r>
  </si>
  <si>
    <r>
      <t>162</t>
    </r>
    <r>
      <rPr>
        <vertAlign val="superscript"/>
        <sz val="8"/>
        <rFont val="Arial CE"/>
        <family val="2"/>
      </rPr>
      <t>8)</t>
    </r>
  </si>
  <si>
    <t xml:space="preserve">Příloha č. 1 II. oddílu </t>
  </si>
  <si>
    <t>Identifikační číslo; u podílového fondu se tento údaj nevyplňuje</t>
  </si>
  <si>
    <t>Pořadové číslo  podílového fondu</t>
  </si>
  <si>
    <t>Opravné položky k pohledávkám za dlužníky v konkursním a vyrovnacím řízení vytvořené podle § 8 zákona o rezervách v daném období, za které se podává daňové přiznání</t>
  </si>
  <si>
    <t>Opravné položky k nepromlčeným pohledávkám vytvořené podle § 8a zákona o rezervách  v daném období, za které se podává daňové přiznání</t>
  </si>
  <si>
    <t>Rezerva na opravy hmotného majetku vytvořená podle § 7 zákona o rezervách v daném zdaňovacím období</t>
  </si>
  <si>
    <t>Stav rezerv na opravy hmotného majetku (§ 7 zákona o rezervách) ke konci zdaňovacího období</t>
  </si>
  <si>
    <t>Ostatní rezervy vytvořené podle § 10 zákona o rezervách v daném zdaňovacím období</t>
  </si>
  <si>
    <r>
      <t>I. Zápočet daně zaplacené v zahraničí</t>
    </r>
    <r>
      <rPr>
        <vertAlign val="superscript"/>
        <sz val="9"/>
        <rFont val="Arial CE"/>
        <family val="2"/>
      </rPr>
      <t>5)</t>
    </r>
  </si>
  <si>
    <r>
      <t>J. Rozdělení některých položek v případě komanditní společnosti</t>
    </r>
    <r>
      <rPr>
        <vertAlign val="superscript"/>
        <sz val="9"/>
        <rFont val="Arial CE"/>
        <family val="2"/>
      </rPr>
      <t>4)</t>
    </r>
    <r>
      <rPr>
        <sz val="9"/>
        <rFont val="Arial CE"/>
        <family val="2"/>
      </rPr>
      <t xml:space="preserve"> ( vyplní se v celých Kč )</t>
    </r>
  </si>
  <si>
    <r>
      <t>Část základu daně nebo daňové ztráty připadající na komplementáře</t>
    </r>
    <r>
      <rPr>
        <vertAlign val="superscript"/>
        <sz val="8"/>
        <rFont val="Arial CE"/>
        <family val="2"/>
      </rPr>
      <t>3),4)</t>
    </r>
  </si>
  <si>
    <r>
      <t>210</t>
    </r>
    <r>
      <rPr>
        <vertAlign val="superscript"/>
        <sz val="8"/>
        <rFont val="Arial CE"/>
        <family val="2"/>
      </rPr>
      <t>8)</t>
    </r>
  </si>
  <si>
    <r>
      <t>Odečet daňové ztráty podle § 34 odst. 1 zákona</t>
    </r>
    <r>
      <rPr>
        <vertAlign val="superscript"/>
        <sz val="8"/>
        <rFont val="Arial CE"/>
        <family val="2"/>
      </rPr>
      <t>5)</t>
    </r>
  </si>
  <si>
    <r>
      <t xml:space="preserve">Daň po zápočtu na ř. 320 ( ř.310 - 320 ), zaokrouhlená na celé Kč nahoru </t>
    </r>
    <r>
      <rPr>
        <vertAlign val="superscript"/>
        <sz val="8"/>
        <rFont val="Arial CE"/>
        <family val="2"/>
      </rPr>
      <t>5)</t>
    </r>
  </si>
  <si>
    <r>
      <t>331</t>
    </r>
    <r>
      <rPr>
        <vertAlign val="superscript"/>
        <sz val="8"/>
        <rFont val="Arial CE"/>
        <family val="2"/>
      </rPr>
      <t>8)</t>
    </r>
  </si>
  <si>
    <r>
      <t>334</t>
    </r>
    <r>
      <rPr>
        <vertAlign val="superscript"/>
        <sz val="8"/>
        <rFont val="Arial CE"/>
        <family val="2"/>
      </rPr>
      <t>8)</t>
    </r>
  </si>
  <si>
    <r>
      <t>I. ODDÍL - údaje o poplatníkovi ( podílovém fondu )</t>
    </r>
    <r>
      <rPr>
        <vertAlign val="superscript"/>
        <sz val="10"/>
        <rFont val="Arial CE"/>
        <family val="2"/>
      </rPr>
      <t>6)</t>
    </r>
  </si>
  <si>
    <r>
      <t>a výdaji</t>
    </r>
    <r>
      <rPr>
        <vertAlign val="superscript"/>
        <sz val="8"/>
        <rFont val="Arial CE"/>
        <family val="2"/>
      </rPr>
      <t>3)</t>
    </r>
    <r>
      <rPr>
        <sz val="8"/>
        <rFont val="Arial CE"/>
        <family val="0"/>
      </rPr>
      <t xml:space="preserve"> ke dni</t>
    </r>
  </si>
  <si>
    <r>
      <t>10</t>
    </r>
    <r>
      <rPr>
        <vertAlign val="superscript"/>
        <sz val="8"/>
        <rFont val="Arial CE"/>
        <family val="2"/>
      </rPr>
      <t>8)</t>
    </r>
  </si>
  <si>
    <r>
      <t>20</t>
    </r>
    <r>
      <rPr>
        <vertAlign val="superscript"/>
        <sz val="8"/>
        <rFont val="Arial CE"/>
        <family val="2"/>
      </rPr>
      <t>8)</t>
    </r>
  </si>
  <si>
    <r>
      <t>30</t>
    </r>
    <r>
      <rPr>
        <vertAlign val="superscript"/>
        <sz val="8"/>
        <rFont val="Arial CE"/>
        <family val="2"/>
      </rPr>
      <t>8)</t>
    </r>
  </si>
  <si>
    <t>Úprava základu daně podle § 23 odst. 8 zákona v případě zrušení poplatníka s likvidací</t>
  </si>
  <si>
    <t>Stav zákonných opravných položek k pohledávkám za dlužníky v konkursním a vyrovnacím řízení (§ 8 zákona o rezervách) ke konci období, za které se podává daňové přiznání</t>
  </si>
  <si>
    <t>Stav nepromlčených pohledávek splatných po  31. prosinci 1994, k nimž lze tvořit zákonné opravné položky (§ 8a zákona o rezervách) ke konci období, za které se podává daňové přiznání</t>
  </si>
  <si>
    <t>Stav zákonných opravných položek k nepromlčeným pohledávkám splatným po 31. prosinci 1994 (§ 8a zákona o rezervách) ke konci období, za které se podává daňové přiznání</t>
  </si>
  <si>
    <t>Rezervy v pojišťovnictví vytvořené podle § 6 zákona o rezervách v daném období, za které se podává daňové přiznání</t>
  </si>
  <si>
    <t>Stav rezerv v pojišťovnictví (§ 6 zákona o rezervách) ke konci období, za které se podává daňové přiznání</t>
  </si>
  <si>
    <t xml:space="preserve">Rezerva na pěstební činnost vytvořená podle § 9 zákona o rezervách v daném období, za které se podává daňové přiznání </t>
  </si>
  <si>
    <r>
      <t>E. Odečet daňové ztráty od základu daně podle §34 odst. 1 zákona</t>
    </r>
    <r>
      <rPr>
        <vertAlign val="superscript"/>
        <sz val="10"/>
        <rFont val="Arial CE"/>
        <family val="2"/>
      </rPr>
      <t>5)</t>
    </r>
    <r>
      <rPr>
        <b/>
        <sz val="10"/>
        <rFont val="Arial CE"/>
        <family val="0"/>
      </rPr>
      <t xml:space="preserve"> nebo snížení základu daně podílového fondu o záporný rozdíl mezi jeho příjmy a výdaji podle §20 odst. 3 zákona </t>
    </r>
    <r>
      <rPr>
        <sz val="10"/>
        <rFont val="Arial CE"/>
        <family val="2"/>
      </rPr>
      <t>( vyplní se v celých Kč )</t>
    </r>
  </si>
  <si>
    <r>
      <t>Samostatný základ daně podle § 20b zákona, zaokrouhlený na celé tisícikoruny dolů</t>
    </r>
    <r>
      <rPr>
        <vertAlign val="superscript"/>
        <sz val="8"/>
        <rFont val="Arial CE"/>
        <family val="2"/>
      </rPr>
      <t>5)</t>
    </r>
  </si>
  <si>
    <t>Otisk razítka</t>
  </si>
  <si>
    <t>Název účtové skupiny ( včetně číselného označení )</t>
  </si>
  <si>
    <t>A</t>
  </si>
  <si>
    <r>
      <t>08 Přiznání zpracoval a předložil daňový poradce</t>
    </r>
    <r>
      <rPr>
        <vertAlign val="superscript"/>
        <sz val="8"/>
        <rFont val="Arial CE"/>
        <family val="2"/>
      </rPr>
      <t>1)</t>
    </r>
  </si>
  <si>
    <r>
      <t>09 Plná moc daňového poradce k zastupování uložena u finančního úřadu dne</t>
    </r>
    <r>
      <rPr>
        <vertAlign val="superscript"/>
        <sz val="8"/>
        <rFont val="Arial CE"/>
        <family val="2"/>
      </rPr>
      <t>2)</t>
    </r>
  </si>
  <si>
    <r>
      <t>10 Zákonná povinnost ověření účetní závěrky auditorem</t>
    </r>
    <r>
      <rPr>
        <vertAlign val="superscript"/>
        <sz val="8"/>
        <rFont val="Arial CE"/>
        <family val="2"/>
      </rPr>
      <t>1)</t>
    </r>
  </si>
  <si>
    <r>
      <t>11 Účetní závěrka nebo přehledy o majetku a závazcích a o příjmech a výdajích, přiloženy</t>
    </r>
    <r>
      <rPr>
        <vertAlign val="superscript"/>
        <sz val="8"/>
        <rFont val="Arial CE"/>
        <family val="2"/>
      </rPr>
      <t>1),7)</t>
    </r>
  </si>
  <si>
    <t>13 Hlavní ( převažující ) činnost</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</si>
  <si>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</si>
  <si>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</si>
  <si>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</si>
  <si>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</si>
  <si>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</si>
  <si>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 ke konci zdaňovacího období</t>
  </si>
  <si>
    <t>osoby</t>
  </si>
  <si>
    <r>
      <t>241</t>
    </r>
    <r>
      <rPr>
        <vertAlign val="superscript"/>
        <sz val="8"/>
        <rFont val="Arial CE"/>
        <family val="2"/>
      </rPr>
      <t>8)</t>
    </r>
  </si>
  <si>
    <t>Na zálohách ( § 38a zákona ) zaplaceno</t>
  </si>
  <si>
    <t>Na zajištění daně sraženo plátcem ( § 38e zákona )</t>
  </si>
  <si>
    <t xml:space="preserve">Obchodní firma poplatníka : </t>
  </si>
  <si>
    <t>Termín pro odevzdání daňového přiznání*) :</t>
  </si>
  <si>
    <t>Počet měsíců existence společnosti*):</t>
  </si>
  <si>
    <t>*) tato políčka je potřeba vyplnit ručně,nejsou-li uvedené údaje v pořádku</t>
  </si>
  <si>
    <t>a) Odpis neuhrazených pohledávek zahrnovaný do daňových výdajů (nákladů) a zákonné opravné položky k pohledávkám, mimo bankovních opravných položek podle § 5 zákona o rezervách - vyplňují všichni poplatníci</t>
  </si>
  <si>
    <t>b) Bankovní rezervy a opravné položky podle § 5 zákona o rezervách - vyplňují pouze banky</t>
  </si>
  <si>
    <t>3) V případě vykázání ztráty se uvede částka se znaménkem mínus (-)</t>
  </si>
  <si>
    <t>Daňové identifikační číslo : u podílového fondu se uvede daňové identifikační číslo investiční společnosti obhospodařující jeho majetek</t>
  </si>
  <si>
    <t>b)   Účetní odpisy hmotného a nehmotného  majetku uplatněné jako výdaj (náklad) na dosažení, zajištění a udržení zdanitelných příjmů podle § 24 odst. 2 písm v) zákona</t>
  </si>
  <si>
    <t>Stav zákonných opravných položek k pohledávkám z titulu ručení za celní dluh ( § 8b zákona o rezervách ) ke konci období, za které se podává daňové přiznání</t>
  </si>
  <si>
    <t>Opravných položky k pohledávkám z titulu ručení za celní dluh vytvořené podle § 8b zákona o rezervách v daném období období, za které se podává daňové přiznání</t>
  </si>
  <si>
    <t xml:space="preserve">Poslední známá daňová povinnost pro účely stanovení výše a periodicity záloh podle § 38a odst. 1 zákona ( ř. 340 - 335 = ř. 330 ) </t>
  </si>
  <si>
    <t>CZ</t>
  </si>
  <si>
    <t>b) obec</t>
  </si>
  <si>
    <t>c) PSČ</t>
  </si>
  <si>
    <t>d) stát / kód státu</t>
  </si>
  <si>
    <t>e) číslo telefonu</t>
  </si>
  <si>
    <t>f) číslo faxu</t>
  </si>
  <si>
    <r>
      <t>12 Spojení se zahraničními osobami</t>
    </r>
    <r>
      <rPr>
        <vertAlign val="superscript"/>
        <sz val="8"/>
        <rFont val="Arial CE"/>
        <family val="2"/>
      </rPr>
      <t>1)</t>
    </r>
  </si>
  <si>
    <r>
      <t>Kod klasifikace OKEČ</t>
    </r>
    <r>
      <rPr>
        <vertAlign val="superscript"/>
        <sz val="8"/>
        <rFont val="Arial CE"/>
        <family val="2"/>
      </rPr>
      <t>2)</t>
    </r>
  </si>
  <si>
    <t>Souhrn jednotlivých rozdílů, o které částky výdajů (nákladů) vynaložených na dosažení, zajištění a udržení příjmů převyšují náklady uplatněné v účetnictví</t>
  </si>
  <si>
    <r>
      <t>Mezisoučet</t>
    </r>
    <r>
      <rPr>
        <sz val="7"/>
        <rFont val="Arial CE"/>
        <family val="2"/>
      </rPr>
      <t xml:space="preserve"> (ř. 100 + 101 + 110 + 111 + 112 + 120 + 130 + 140 + 150 + 160 + 161 + 162)</t>
    </r>
  </si>
  <si>
    <r>
      <t>Základ daně po úpravě o část základu daně ( daňové ztráty ) připadající na komplementáře a o příjmy podléhající zdanění v zahraničí, u nichž je uplatňováno vynětí, a před snížením o položky podle § 34 a § 20 odst. 7 nebo odst. 8 zákona</t>
    </r>
    <r>
      <rPr>
        <vertAlign val="superscript"/>
        <sz val="8"/>
        <rFont val="Arial CE"/>
        <family val="2"/>
      </rPr>
      <t>5)</t>
    </r>
    <r>
      <rPr>
        <sz val="8"/>
        <rFont val="Arial CE"/>
        <family val="0"/>
      </rPr>
      <t>, nebo daňová ztráta po úpravě o část základu daně ( daňové ztráty ) připadající na komplementáře a o příjmy podléhající zdanění v zahraničí, u nichž je uplatňováno vynětí (ř. 200 - 201 - 210 )</t>
    </r>
    <r>
      <rPr>
        <vertAlign val="superscript"/>
        <sz val="8"/>
        <rFont val="Arial CE"/>
        <family val="2"/>
      </rPr>
      <t>3)</t>
    </r>
  </si>
  <si>
    <r>
      <t>Zápočet daně zaplacené v zahraničí na daň uvedenou na ř. 310</t>
    </r>
    <r>
      <rPr>
        <vertAlign val="superscript"/>
        <sz val="8"/>
        <rFont val="Arial CE"/>
        <family val="2"/>
      </rPr>
      <t>5)</t>
    </r>
    <r>
      <rPr>
        <sz val="8"/>
        <rFont val="Arial CE"/>
        <family val="2"/>
      </rPr>
      <t xml:space="preserve"> (nejvýše do částky uvedené na ř. 310)</t>
    </r>
  </si>
  <si>
    <t>Daň ze samostatného základu daně, zaokrouhlená na celé Kč nahoru</t>
  </si>
  <si>
    <t>Daň ze samostatného základu daně po zápočtu ( ř. 333 - 334 ), zaokrouhlená na celé Kč nahoru</t>
  </si>
  <si>
    <t>Daň sražená penzijnímu fondu z příjmů uvedených v § 36 odst. 2 zákona, kterou lze podle § 36 odst. 6 zákona započíst na jeho celkovou daňovou povinnost</t>
  </si>
  <si>
    <r>
      <t xml:space="preserve">A. Rozdělení výdajů ( nákladů ), které se neuznávají za výdaje ( náklady ) vynaložené na dosažení, zajištění a udržení příjmů, </t>
    </r>
    <r>
      <rPr>
        <b/>
        <u val="single"/>
        <sz val="10"/>
        <rFont val="Arial CE"/>
        <family val="2"/>
      </rPr>
      <t>uvedených na řádku 40</t>
    </r>
    <r>
      <rPr>
        <b/>
        <sz val="10"/>
        <rFont val="Arial CE"/>
        <family val="0"/>
      </rPr>
      <t xml:space="preserve"> podle účtových skupin účtové třídy - náklady</t>
    </r>
  </si>
  <si>
    <t>02 Identifikační číslo</t>
  </si>
  <si>
    <r>
      <t>03 Daňové přiznání</t>
    </r>
    <r>
      <rPr>
        <vertAlign val="superscript"/>
        <sz val="8"/>
        <rFont val="Arial CE"/>
        <family val="2"/>
      </rPr>
      <t>1)</t>
    </r>
  </si>
  <si>
    <t xml:space="preserve">za zdaňovací období  nebo za období, za které se podává daňové přiznání </t>
  </si>
  <si>
    <t>od</t>
  </si>
  <si>
    <t>Částky, o které se podle §23 odst. 3 písm. b) zákona snižuje výsledek hospodaření nebo rozdíl mezi příjmy a výdaji (ř. 10)</t>
  </si>
  <si>
    <t>Částky, o které lze podle §23 odst. 3 písm. c) zákona snížit výsledek hospodaření nebo rozdíl mezi příjmy a výdaji (ř. 10)</t>
  </si>
  <si>
    <t>Rozdíl, o který odpisy hmotného a nehmotného majetku (§ 26 a § 32a zákona) uplatněné v účetnictví převyšují odpisy tohoto majetku stanovené podle § 26 až 33 zákona</t>
  </si>
  <si>
    <t>Příjmy, které nejsou předmětem daně podle § 18 odst. 2 zákona, pokud jsou zahrnuty ve výsledku hospodaření nebo v rozdílu mezi příjmy a výdaji (ř. 10)</t>
  </si>
  <si>
    <t>Příjmy osvobozené od daně podle § 19 zákona, pokud jsou zahrnuty  ve výsledku hospodaření nebo rozdílu mezi příjmy a výdaji (ř. 10)</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</si>
  <si>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 dále jen zákon o rezervách )</t>
  </si>
  <si>
    <t>c)Opravné položky podle § 5a zákona o rezervách - vyplňují pouze spořitelní a úvěrní družstva a ostatní finanční instituce</t>
  </si>
  <si>
    <r>
      <t xml:space="preserve">G. Celková hodnota poskytnutých darů, z níž lze na ř. 260 uplatnit odečet podle § 20 odst. 8 zákona </t>
    </r>
    <r>
      <rPr>
        <b/>
        <vertAlign val="superscript"/>
        <sz val="9"/>
        <rFont val="Arial CE"/>
        <family val="0"/>
      </rPr>
      <t>5)</t>
    </r>
  </si>
  <si>
    <r>
      <t xml:space="preserve">Výše daní zaplacených v zahraničí, kterou </t>
    </r>
    <r>
      <rPr>
        <b/>
        <sz val="8"/>
        <rFont val="Arial CE"/>
        <family val="2"/>
      </rPr>
      <t>lze započíst</t>
    </r>
    <r>
      <rPr>
        <sz val="8"/>
        <rFont val="Arial CE"/>
        <family val="0"/>
      </rPr>
      <t xml:space="preserve"> metodou úplného a prostého zápočtu ( součet částek ze ř. 1 a 3 )</t>
    </r>
  </si>
  <si>
    <t>Sazba daně (v %) podle § 21 odst. 1 nebo odst. 2 anebo odst. 3 zákona, ve spojení s § 21 odst. 6 zákona</t>
  </si>
  <si>
    <t>Sazba daně ( v % ) podle § 21 odst. 4 zákona, ve spojení s § 21 odst. 6 zákona</t>
  </si>
  <si>
    <t>Zápočet daně zaplacené v zahraničí na daň ze samostatného základu daně ( nejvýše do částky uvedené na ř. 333 )</t>
  </si>
  <si>
    <t xml:space="preserve">Nedoplatek (-) (ř. 1 + ř. 2 + ř. 3 - ř. 340 II.oddílu, resp. ř. 2 III. oddílu ) &lt; 0 </t>
  </si>
  <si>
    <t xml:space="preserve">Přeplatek    (+)(ř. 1 + ř. 2 + ř. 3 - ř. 340 II.oddílu, resp. ř. 2 III. oddílu ) &gt; 0 </t>
  </si>
  <si>
    <r>
      <t>Základ daně po úpravě o část základu daně ( daňové ztráty )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rPr>
      <t>5)</t>
    </r>
    <r>
      <rPr>
        <sz val="8"/>
        <rFont val="Arial CE"/>
        <family val="0"/>
      </rPr>
      <t xml:space="preserve"> (ř. 250 - 251- 260 )</t>
    </r>
  </si>
  <si>
    <t>Odpisy hmotného a nehmotného majetku zařazeného do odpisové skupiny 1</t>
  </si>
  <si>
    <t>Odpisy hmotného a nehmotného majetku zařazeného do odpisové skupiny 2</t>
  </si>
  <si>
    <t>Odpisy hmotného a nehmotného majetku zařazeného do odpisové skupiny 3</t>
  </si>
  <si>
    <t>Odpisy hmotného majetku zařazeného do odpisové skupiny 4</t>
  </si>
  <si>
    <t>Odpisy hmotného majetku zařazeného do odpisové skupiny 5</t>
  </si>
  <si>
    <t>Odpisy hmotného majetku zařazeného do odpisové skupiny 6</t>
  </si>
  <si>
    <t>Zdaňovací období nebo období, za které se podává daňové přiznání, v němž daňová ztráta vznikla            od-do</t>
  </si>
  <si>
    <t>Část daňové ztráty ze sl. 2</t>
  </si>
  <si>
    <t xml:space="preserve"> odečtená v daném zdaňovacím období</t>
  </si>
  <si>
    <t xml:space="preserve"> kterou lze odečíst v následujících zdaňovacích obdobích</t>
  </si>
  <si>
    <t>odečtená v předcházejících zdaňovacích obdobích</t>
  </si>
  <si>
    <t>Částka odečtu z nároku na ř. 1 uplatněná v daném zdaňovacím období</t>
  </si>
  <si>
    <t>Nevyužitá část nároku uvedeného na ř. 1, jejíž odečet lze uplatnit v dalších zdaňovacích obdobích ( ř. 1 - 2 )</t>
  </si>
  <si>
    <r>
      <t xml:space="preserve">b) Odečet výdajů (nákladů) při realizaci projektů výzkumu a vývoje od základu daně podle § 34 odst. 4 zákona </t>
    </r>
    <r>
      <rPr>
        <sz val="8"/>
        <rFont val="Arial CE"/>
        <family val="0"/>
      </rPr>
      <t>( vyplní se v celých Kč )</t>
    </r>
  </si>
  <si>
    <t>Část výdajů ( nákladů ) ze sl. 2</t>
  </si>
  <si>
    <t>Odečet podle § 34 odst. 4 zákona ( ř.1, sl. 2 tabulky F/b)</t>
  </si>
  <si>
    <t>Odečet podle § 34 odst. 3 zákona ( ř.1 tabulky F/a)</t>
  </si>
  <si>
    <t>Roční úhrn čistého obratu</t>
  </si>
  <si>
    <r>
      <t xml:space="preserve">Úhrn vyňatých příjmů ( základů daně a daňových ztrát ) podlehajících zdanění v zahraničí </t>
    </r>
    <r>
      <rPr>
        <vertAlign val="superscript"/>
        <sz val="8"/>
        <rFont val="Arial CE"/>
        <family val="0"/>
      </rPr>
      <t>3)5)</t>
    </r>
  </si>
  <si>
    <r>
      <t>301</t>
    </r>
    <r>
      <rPr>
        <vertAlign val="superscript"/>
        <sz val="8"/>
        <rFont val="Arial CE"/>
        <family val="0"/>
      </rPr>
      <t>*)</t>
    </r>
  </si>
  <si>
    <t>Sleva na dani podle § 35 odst. 6 a 8 zákona</t>
  </si>
  <si>
    <r>
      <t>Daň upravená o položky uvedené na ř. 300 a 301 (ř. 290 - 300 - 301)</t>
    </r>
    <r>
      <rPr>
        <vertAlign val="superscript"/>
        <sz val="8"/>
        <rFont val="Arial CE"/>
        <family val="2"/>
      </rPr>
      <t>5)</t>
    </r>
  </si>
  <si>
    <t>Finančnímu úřadu v, ve, pro</t>
  </si>
  <si>
    <t>Než začnete vyplňovat tiskopis, přečtěte si, prosím, pokyny.</t>
  </si>
  <si>
    <t>04 Kód rozlišení typu přiznání</t>
  </si>
  <si>
    <t>Částky, o které se podle § 23 odst. 3 písm. a) bodů 3 až 12 zákona zvyšuje výsledek hospodaření nebo rozdíl mezi příjmy a výdaji na ř. 10</t>
  </si>
  <si>
    <t>Výdaje (náklady), neuznávané za výdaje (náklady) vynaložené k dosažení, zajištění a udržení příjmů (§ 25 nebo § 24 zákona), pokud jsou zahrnuty ve výsledku hospodaření nebo v rozdílu mezi příjmy a výdaji na ř. 10</t>
  </si>
  <si>
    <t>Příjmy, jež u poplatníků, kteří nebyli založeni nebo zřízeni za účelem podnikání, nejsou předmětem daně podle § 18 odst.4 a 13 zákona, pokud jsou zahrnuty ve výsledku hospodaření nebo v rozdílu mezi příjmy a výdaji (ř. 10)</t>
  </si>
  <si>
    <r>
      <t>110</t>
    </r>
    <r>
      <rPr>
        <vertAlign val="superscript"/>
        <sz val="8"/>
        <rFont val="Arial CE"/>
        <family val="2"/>
      </rPr>
      <t>8)</t>
    </r>
  </si>
  <si>
    <r>
      <t>Výsledek hospodaření ( zisk +, ztráta - )</t>
    </r>
    <r>
      <rPr>
        <vertAlign val="superscript"/>
        <sz val="8"/>
        <rFont val="Arial CE"/>
        <family val="2"/>
      </rPr>
      <t>3)</t>
    </r>
    <r>
      <rPr>
        <sz val="8"/>
        <rFont val="Arial CE"/>
        <family val="0"/>
      </rPr>
      <t xml:space="preserve"> nebo rozdíl mezi příjmy</t>
    </r>
  </si>
  <si>
    <t>Odpisy hmotného  majetku zařazeného do odpisové skupiny 1a</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</si>
  <si>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 náklad ) k dosažení, zajištění a udržení zdanitelných příjmů. Pro nehmotný majetek zaevidovaný do majetku poplatníka do 31. prosince 2000, se použije zákon ve znění platném do uvedeného data, a to až do doby jeho vyřazení z majetku poplatníka.</t>
  </si>
  <si>
    <t>Úhrn hodnot pohledávek nebo pořizovacích cen pohledávek nabytých postoupením, uplatněných v daném zdaňovacím období, za které se podává daňové přiznání, jako výdaj (náklad) na dosažení, zajištění a udržení příjmů podle § 24 odst. 2 písm. y) zákona</t>
  </si>
  <si>
    <t xml:space="preserve">Stav rezervy na pěstební činnost (§ 9 zákona o rezervách) ke konci období, za které se podává daňové přiznání </t>
  </si>
  <si>
    <t>Celková výše daňové ztráty vyměřené nebo přiznávané za  období uvedené ve sl. 1</t>
  </si>
  <si>
    <t>Celková výše výdajů ( nákladů ) vynaložených v období uvedeném ve sl. 1 při realizaci projektů výzkumu a vývoje</t>
  </si>
  <si>
    <t>Sleva podle § 35 odst. 1 písm. a) zákona</t>
  </si>
  <si>
    <t>Sleva podle § 35 odst. 1 písm. b) zákona</t>
  </si>
  <si>
    <t>Sleva podle § 35 odst. 1 písm. c) zákona</t>
  </si>
  <si>
    <r>
      <t>H. Rozčlenění celkového nároku na slevy na dani ( §35 odst. 1 a §35a nebo a §35b zákona ), který lze uplatnit na ř. 300</t>
    </r>
    <r>
      <rPr>
        <vertAlign val="superscript"/>
        <sz val="9"/>
        <rFont val="Arial CE"/>
        <family val="2"/>
      </rPr>
      <t>5)</t>
    </r>
  </si>
  <si>
    <t>Úhrn slev podle § 35 odst. 1 zákona ( ř. 1 + 2 + 3 )</t>
  </si>
  <si>
    <r>
      <t>Sleva podle § 35a</t>
    </r>
    <r>
      <rPr>
        <vertAlign val="superscript"/>
        <sz val="8"/>
        <rFont val="Arial CE"/>
        <family val="2"/>
      </rPr>
      <t>1)</t>
    </r>
    <r>
      <rPr>
        <sz val="8"/>
        <rFont val="Arial CE"/>
        <family val="0"/>
      </rPr>
      <t xml:space="preserve"> nebo § 35b</t>
    </r>
    <r>
      <rPr>
        <vertAlign val="superscript"/>
        <sz val="8"/>
        <rFont val="Arial CE"/>
        <family val="2"/>
      </rPr>
      <t>1)</t>
    </r>
    <r>
      <rPr>
        <sz val="8"/>
        <rFont val="Arial CE"/>
        <family val="0"/>
      </rPr>
      <t xml:space="preserve"> zákona</t>
    </r>
  </si>
  <si>
    <r>
      <t xml:space="preserve">Výše daní zaplacených v zahraničí, kterou </t>
    </r>
    <r>
      <rPr>
        <b/>
        <sz val="8"/>
        <rFont val="Arial CE"/>
        <family val="2"/>
      </rPr>
      <t>nelze započíst</t>
    </r>
    <r>
      <rPr>
        <sz val="8"/>
        <rFont val="Arial CE"/>
        <family val="0"/>
      </rPr>
      <t xml:space="preserve"> (kladný rozdíl mezi částkami na ř. 2 a 3, zvýšený o kladný rozdíl mezi částkami na ř. 4 a na ř. 320 II. oddílu )</t>
    </r>
  </si>
  <si>
    <t>Úhrn hrubých příjmů ( základů daní a daňových ztrát ) podléhajících zdanění v zahraničí ( ř. 210 )</t>
  </si>
  <si>
    <t>Celkový nárok na slevy na dani podle § 35 odst. 1 a § 35a nebo § 35b zákona (ř. 4 + ř. 5 tabulky H )</t>
  </si>
  <si>
    <r>
      <t>Základ daně před úpravou o část základu daně ( daňové ztráty ) připadající na komplementáře a o příjmy podléhající zdanění v zahraničí, u nichž je uplatňováno vynětí, a před snížením o položky podle § 34 a § 20 odst. 7 nebo odst. 8 zákona, nebo daňová ztráta před úpravou o část základu daně ( daňové ztráty ) připadající na komplementáře a o příjmy podléhající zdanění v zahraničí, u nichž je uplatňováno vynětí (ř. 10 + 70 - 170)</t>
    </r>
    <r>
      <rPr>
        <vertAlign val="superscript"/>
        <sz val="8"/>
        <rFont val="Arial CE"/>
        <family val="2"/>
      </rPr>
      <t>3)</t>
    </r>
  </si>
  <si>
    <r>
      <t>Základ daně po úpravě o část základu daně ( daňové ztráty )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rPr>
      <t>5)</t>
    </r>
    <r>
      <rPr>
        <sz val="8"/>
        <rFont val="Arial CE"/>
        <family val="0"/>
      </rPr>
      <t xml:space="preserve"> (ř. 220 - 230 - 240 - 241 - 242 )</t>
    </r>
    <r>
      <rPr>
        <vertAlign val="superscript"/>
        <sz val="8"/>
        <rFont val="Arial CE"/>
        <family val="2"/>
      </rPr>
      <t>3)</t>
    </r>
  </si>
  <si>
    <t>Odečet podle § 34 odst. 4 zákona</t>
  </si>
  <si>
    <r>
      <t>Slevy na dani podle § 35 odst. 1 a § 35a nebo § 35b zákona ( nejvýše do částky na ř. 290 )</t>
    </r>
    <r>
      <rPr>
        <vertAlign val="superscript"/>
        <sz val="8"/>
        <rFont val="Arial CE"/>
        <family val="2"/>
      </rPr>
      <t>5)</t>
    </r>
  </si>
  <si>
    <t>PROHLAŠUJI, ŽE VŠECHNY ÚDAJE MNOU UVEDENÉ V TOMTO PŘIZNÁNÍ JSOU PRAVDIVÉ A ÚPLNÉ</t>
  </si>
  <si>
    <r>
      <t>Za finanční úřad přiznanou daňovou povinnost vyměřil</t>
    </r>
    <r>
      <rPr>
        <vertAlign val="superscript"/>
        <sz val="9"/>
        <rFont val="Arial CE"/>
        <family val="2"/>
      </rPr>
      <t>1)</t>
    </r>
    <r>
      <rPr>
        <sz val="9"/>
        <rFont val="Arial CE"/>
        <family val="2"/>
      </rPr>
      <t xml:space="preserve"> - dodatečně vyměřil</t>
    </r>
    <r>
      <rPr>
        <vertAlign val="superscript"/>
        <sz val="9"/>
        <rFont val="Arial CE"/>
        <family val="2"/>
      </rPr>
      <t>1)</t>
    </r>
    <r>
      <rPr>
        <sz val="9"/>
        <rFont val="Arial CE"/>
        <family val="2"/>
      </rPr>
      <t xml:space="preserve"> podle § 46 odst. 5 zákona ČNR č. 337/1992 Sb.</t>
    </r>
  </si>
  <si>
    <t>5) Pokud je poplatníkem daně komanditní společnost, uvede pouze částky připadající na komandisty.</t>
  </si>
  <si>
    <t>8) Bude-li vyplněn něterý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vyplněných zvláštních příloh součástí programového vybavení aplikace.</t>
  </si>
  <si>
    <t>Formulář zpracovala ASPEKT HM, daňová, účetní a auditorská kancelář, Bělohorská 39, Praha 6-Břevnov, www.aspekthm.cz</t>
  </si>
  <si>
    <t>Formulář zpracovala ASPEKT HM, daňová, účetní a auditorská kancelář pro server business.center.cz</t>
  </si>
  <si>
    <r>
      <t>Počet zvláštních příloh</t>
    </r>
    <r>
      <rPr>
        <vertAlign val="superscript"/>
        <sz val="8"/>
        <rFont val="Arial CE"/>
        <family val="2"/>
      </rPr>
      <t>8)</t>
    </r>
  </si>
  <si>
    <r>
      <t>Počet samostatných příloh</t>
    </r>
    <r>
      <rPr>
        <vertAlign val="superscript"/>
        <sz val="8"/>
        <rFont val="Arial CE"/>
        <family val="2"/>
      </rPr>
      <t>9)</t>
    </r>
  </si>
  <si>
    <t>e) Rezervy na opravy hmotného majetku - vyplňují všichni poplatníci</t>
  </si>
  <si>
    <t>D. (neobsazeno)</t>
  </si>
  <si>
    <r>
      <t>a) Odečet podle § 34 odst. 10 zákona</t>
    </r>
    <r>
      <rPr>
        <b/>
        <vertAlign val="superscript"/>
        <sz val="8"/>
        <rFont val="Arial CE"/>
        <family val="0"/>
      </rPr>
      <t xml:space="preserve">5) </t>
    </r>
    <r>
      <rPr>
        <b/>
        <sz val="8"/>
        <rFont val="Arial CE"/>
        <family val="2"/>
      </rPr>
      <t>a § 34 odst. 3 až 10 a 12 zákona, ve znění platném do 31. prosince 2004</t>
    </r>
  </si>
  <si>
    <t>Celková částka nároku na odečet podle § 34 odst. 10 zákona, ve znění platném od 1. ledna 2006, snížená o část tohoto nároku, uplatněného podle § 40 odst. 25 zákona, ve znění platném od 10. listopadu 2005, za předchozí zdaňovací období</t>
  </si>
  <si>
    <t>Celková částka odečtu uplatněného v daném zdaňovacím období (ř.2 + 4)</t>
  </si>
  <si>
    <t>Částka odečtu uplatněná v daném zdaňovacím období z nevyužitého nároku, vzniklého v předchozích zdaňovacích obdobích podle § 34 odst. 3 až 10 a 12 zákona, ve znění platném do 31. prosince 2004</t>
  </si>
  <si>
    <r>
      <t>2</t>
    </r>
    <r>
      <rPr>
        <vertAlign val="superscript"/>
        <sz val="8"/>
        <rFont val="Arial CE"/>
        <family val="2"/>
      </rPr>
      <t>9)</t>
    </r>
  </si>
  <si>
    <r>
      <t>3</t>
    </r>
    <r>
      <rPr>
        <vertAlign val="superscript"/>
        <sz val="8"/>
        <rFont val="Arial CE"/>
        <family val="2"/>
      </rPr>
      <t>9)</t>
    </r>
  </si>
  <si>
    <t>9) Výpočet částky vykázané na takto označeném řádku se provede na samostatné příloze. Tiskopisy samostatných příloh vydává Ministerstvo financí.Pro účely elektronického podání daňového přiznání jsou elektronické verze těchto tiskopisů součástí programového vybavení aplikace Elektronická podání pro daňovou správu.</t>
  </si>
  <si>
    <t>Opravné položky k nepromlčeným pohledávkám, vytvořené podle § 8c zákona o rezervách v daném období, za které se podává daňové přiznání</t>
  </si>
  <si>
    <t>Stav zákonných opravných položek k neúpromlčeným pohledávkám vytvořených podle § 8c zákona o rezervách ke konci období, za které se podává daňové přiznání</t>
  </si>
  <si>
    <r>
      <t>14</t>
    </r>
    <r>
      <rPr>
        <vertAlign val="superscript"/>
        <sz val="8"/>
        <rFont val="Arial CE"/>
        <family val="2"/>
      </rPr>
      <t>8)</t>
    </r>
  </si>
  <si>
    <r>
      <t>17</t>
    </r>
    <r>
      <rPr>
        <vertAlign val="superscript"/>
        <sz val="8"/>
        <rFont val="Arial CE"/>
        <family val="2"/>
      </rPr>
      <t>8)</t>
    </r>
  </si>
  <si>
    <r>
      <t>21</t>
    </r>
    <r>
      <rPr>
        <vertAlign val="superscript"/>
        <sz val="8"/>
        <rFont val="Arial CE"/>
        <family val="2"/>
      </rPr>
      <t>8)</t>
    </r>
  </si>
  <si>
    <r>
      <t>29</t>
    </r>
    <r>
      <rPr>
        <vertAlign val="superscript"/>
        <sz val="8"/>
        <rFont val="Arial CE"/>
        <family val="2"/>
      </rPr>
      <t>8)</t>
    </r>
  </si>
  <si>
    <r>
      <t>F. Odečet podle § 34 odst. 10 a 4 zákona</t>
    </r>
    <r>
      <rPr>
        <b/>
        <vertAlign val="superscript"/>
        <sz val="10"/>
        <rFont val="Arial CE"/>
        <family val="2"/>
      </rPr>
      <t>5)</t>
    </r>
  </si>
  <si>
    <t>Zdaňovací období nebo období, za které je podáváno daňové přiznání, v němž byly vynaloženy výdaje (náklady) při realizaci projektů výzkumu a vývoje od-do</t>
  </si>
  <si>
    <r>
      <t>5</t>
    </r>
    <r>
      <rPr>
        <vertAlign val="superscript"/>
        <sz val="8"/>
        <rFont val="Arial CE"/>
        <family val="0"/>
      </rPr>
      <t>9)</t>
    </r>
  </si>
  <si>
    <t>Z ř. 5 hodnota darů poskytnutých vysokým školám a veřejným výzkumným institucím ( ř. 2 tabulky G )</t>
  </si>
  <si>
    <t>Částka podle § 20 odst. 7 zákona, o níž mohou poplatníci, kteří nejsou založeni nebo zřízeni za účelem podnikání (§18 odst. 3 zákona), dále snížit základ daně uvedený na ř.250, zvýšený o částku vykázanou na ř. 241</t>
  </si>
  <si>
    <r>
      <t>Odečet darů podle § 20 odst. 8 zákona ( nejvýše 5 %, a v úhrnu s dary poskytnutými vysokým školám a veřejným výzkumným institucím, nejvýše 10 % z částky na ř. 250, zvýšené o částku vykázanou na ř. 241)</t>
    </r>
    <r>
      <rPr>
        <vertAlign val="superscript"/>
        <sz val="8"/>
        <rFont val="Arial CE"/>
        <family val="0"/>
      </rPr>
      <t>5)</t>
    </r>
  </si>
  <si>
    <t>a) ulice a číslo orientační, část obce a číslo popisné</t>
  </si>
  <si>
    <t>( platný pro zdaňovací období započatá v roce 2007 )</t>
  </si>
  <si>
    <t>25 5404 Mfin 5404-vzor č. 17</t>
  </si>
  <si>
    <t>Formulář zpracovala ASPEKT HM, daňová, účetní a auditorská kancelář, www.danovapriznani.cz, business.center.cz</t>
  </si>
  <si>
    <t>otisk podacího razítka finančního úřadu</t>
  </si>
  <si>
    <t>Úhrn neuhrazených hodnot pohledávek nebo pořizovacích cen pohledávek nabytých postoupením, u nichž termín splatnosti nastal do konce roku 1994, jejichž část lze uplatnit jako výdaj (náklad) k dosažení, zajištění a udržení příjmů podle čl. II bodu 11 části první zákona č. 261/2007 Sb., a to podle stavu ke konci zdaňovacího období</t>
  </si>
  <si>
    <t>Částka odpisu uplatněná v daném zdaňovacím období jako výdaj (náklad) na dosažení, zajištění a udržení příjmů podle čl. II bodu 11 části první zákona č. 261/2007 Sb. ( maximálně 20 % z ř. 1 )</t>
  </si>
  <si>
    <t>Splatnost záloh na daň z příjmu v letech 2008 - 2009</t>
  </si>
  <si>
    <t>PŘIZNÁNÍ K DANI Z PŘÍJMU PRÁVNICKÝCH OSOB</t>
  </si>
  <si>
    <t>25 5404 Mfin 5404 vzor č.17</t>
  </si>
  <si>
    <t xml:space="preserve">formulář je platný pro zdaňovací období započatá v roce 2007 </t>
  </si>
  <si>
    <t xml:space="preserve"> podle zákona č. 586/1992 Sb., o daních z příjmů, ve znění pozdějších předpisů ( dále jen "zákon")</t>
  </si>
  <si>
    <t>05 Název právnické osoby</t>
  </si>
  <si>
    <t>Ze ř. 1 hodnota darů poskytnutých vysokým školám a veřejným výzkumným institucím</t>
  </si>
  <si>
    <t>Průměrný přepočtený počet zaměstnanců, zaokrouhlený na celé číslo</t>
  </si>
  <si>
    <t>Odečet podle § 34 odst. 10 zákona, ve znění platném od 1. ledna 2006, vč. dosud neuplatněného nároku na odečet, vzniklého v předchozích zdaňovacích obdobích podle §34 odst. 3 až 10 a 12 zákona, ve znění platném do 31. prosince 2004</t>
  </si>
  <si>
    <t>Částky neoprávněně zkracující příjmy ( §23 odst. 3 písm. a) bod 1 zákona ) a hodnota nepeněžných příjmů ( §23 odst. 6 zákona ), pokud nejsou zahrnuty ve výsledku hospodaření nebo v rozdílu mezi příjmy a výdaji na ř. 10</t>
  </si>
  <si>
    <t>Nezamčenou verzi lze stáhnout za poplatek 99,- Kč na této adrese</t>
  </si>
  <si>
    <t>Pokud dojde k překročených nastavených mezí, v některých polích se objeví text LIMIT, následkem čehož přestane formulář pracovat korektně.</t>
  </si>
  <si>
    <t>omezená verze</t>
  </si>
  <si>
    <t>Tato verze je použitelná jen pro právnické osoby, u nichž :</t>
  </si>
  <si>
    <t>* účetní zisk nepřekročí částku 500.000,- Kč</t>
  </si>
  <si>
    <t>* nedaňové výdaje uvedené na ř. 40 nepřekročí částku 500.000,- Kč</t>
  </si>
  <si>
    <t>* roční úhrn čistého obratu nepřekročí částku 1.000.000,- Kč</t>
  </si>
  <si>
    <t>* průměrný přepočtený počet zaměstnanců nepřekročí počet 10 osob</t>
  </si>
  <si>
    <t>http://business.center.cz/business/sablony/soubor.aspx?id=631</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</si>
</sst>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mmmm\ yy"/>
    <numFmt numFmtId="167" formatCode="d/mmmm\ yyyy"/>
    <numFmt numFmtId="168" formatCode="#,##0.00\ &quot;Kč&quot;"/>
    <numFmt numFmtId="169" formatCode="d/m/yy"/>
    <numFmt numFmtId="170" formatCode="[$-405]d\.\ mmmm\ yyyy"/>
    <numFmt numFmtId="171" formatCode="d/m/yyyy;@"/>
  </numFmts>
  <fonts count="39">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sz val="8"/>
      <name val="Arial CE"/>
      <family val="0"/>
    </font>
    <font>
      <b/>
      <sz val="10"/>
      <name val="Arial CE"/>
      <family val="0"/>
    </font>
    <font>
      <b/>
      <sz val="12"/>
      <name val="Arial CE"/>
      <family val="0"/>
    </font>
    <font>
      <b/>
      <sz val="8"/>
      <name val="Arial CE"/>
      <family val="0"/>
    </font>
    <font>
      <sz val="8"/>
      <name val="Arial"/>
      <family val="0"/>
    </font>
    <font>
      <i/>
      <sz val="8"/>
      <name val="Arial CE"/>
      <family val="2"/>
    </font>
    <font>
      <sz val="9"/>
      <name val="Arial CE"/>
      <family val="2"/>
    </font>
    <font>
      <b/>
      <u val="single"/>
      <sz val="12"/>
      <name val="Arial CE"/>
      <family val="2"/>
    </font>
    <font>
      <sz val="7"/>
      <name val="Arial CE"/>
      <family val="2"/>
    </font>
    <font>
      <b/>
      <sz val="7"/>
      <name val="Arial CE"/>
      <family val="2"/>
    </font>
    <font>
      <sz val="7"/>
      <name val="Arial"/>
      <family val="0"/>
    </font>
    <font>
      <b/>
      <sz val="9"/>
      <name val="Arial CE"/>
      <family val="2"/>
    </font>
    <font>
      <b/>
      <sz val="18"/>
      <name val="Arial CE"/>
      <family val="0"/>
    </font>
    <font>
      <sz val="18"/>
      <name val="Arial"/>
      <family val="0"/>
    </font>
    <font>
      <vertAlign val="superscript"/>
      <sz val="8"/>
      <name val="Arial CE"/>
      <family val="2"/>
    </font>
    <font>
      <vertAlign val="superscript"/>
      <sz val="10"/>
      <name val="Arial CE"/>
      <family val="2"/>
    </font>
    <font>
      <vertAlign val="superscript"/>
      <sz val="9"/>
      <name val="Arial CE"/>
      <family val="2"/>
    </font>
    <font>
      <sz val="9"/>
      <name val="Arial"/>
      <family val="0"/>
    </font>
    <font>
      <b/>
      <vertAlign val="superscript"/>
      <sz val="9"/>
      <name val="Arial CE"/>
      <family val="0"/>
    </font>
    <font>
      <i/>
      <sz val="8"/>
      <name val="Arial"/>
      <family val="2"/>
    </font>
    <font>
      <b/>
      <u val="single"/>
      <sz val="10"/>
      <name val="Arial CE"/>
      <family val="2"/>
    </font>
    <font>
      <b/>
      <sz val="9"/>
      <name val="Arial"/>
      <family val="2"/>
    </font>
    <font>
      <b/>
      <vertAlign val="superscript"/>
      <sz val="8"/>
      <name val="Arial CE"/>
      <family val="0"/>
    </font>
    <font>
      <b/>
      <vertAlign val="superscript"/>
      <sz val="10"/>
      <name val="Arial CE"/>
      <family val="2"/>
    </font>
    <font>
      <u val="single"/>
      <sz val="10"/>
      <color indexed="12"/>
      <name val="Arial"/>
      <family val="0"/>
    </font>
    <font>
      <u val="single"/>
      <sz val="10"/>
      <color indexed="36"/>
      <name val="Arial"/>
      <family val="0"/>
    </font>
    <font>
      <b/>
      <sz val="24"/>
      <name val="Arial CE"/>
      <family val="0"/>
    </font>
    <font>
      <b/>
      <sz val="14"/>
      <name val="Arial CE"/>
      <family val="0"/>
    </font>
    <font>
      <b/>
      <u val="single"/>
      <sz val="14"/>
      <name val="Arial CE"/>
      <family val="0"/>
    </font>
    <font>
      <sz val="14"/>
      <name val="Arial"/>
      <family val="0"/>
    </font>
    <font>
      <sz val="14"/>
      <name val="Arial CE"/>
      <family val="0"/>
    </font>
    <font>
      <u val="single"/>
      <sz val="14"/>
      <color indexed="12"/>
      <name val="Arial"/>
      <family val="0"/>
    </font>
  </fonts>
  <fills count="7">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s>
  <borders count="69">
    <border>
      <left/>
      <right/>
      <top/>
      <bottom/>
      <diagonal/>
    </border>
    <border>
      <left>
        <color indexed="63"/>
      </left>
      <right>
        <color indexed="63"/>
      </right>
      <top style="double"/>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style="thin"/>
      <right style="medium"/>
      <top style="thin"/>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thin"/>
      <top style="medium"/>
      <bottom style="thin"/>
    </border>
    <border>
      <left>
        <color indexed="63"/>
      </left>
      <right style="medium"/>
      <top style="medium"/>
      <bottom style="medium"/>
    </border>
    <border>
      <left style="thin"/>
      <right style="thin"/>
      <top style="thin"/>
      <bottom style="medium"/>
    </border>
    <border>
      <left style="thin"/>
      <right style="thin"/>
      <top style="medium"/>
      <bottom style="thin"/>
    </border>
    <border>
      <left>
        <color indexed="63"/>
      </left>
      <right style="thin"/>
      <top style="thin"/>
      <bottom style="medium"/>
    </border>
    <border>
      <left>
        <color indexed="63"/>
      </left>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thin"/>
      <right>
        <color indexed="63"/>
      </right>
      <top>
        <color indexed="63"/>
      </top>
      <bottom style="medium"/>
    </border>
    <border>
      <left>
        <color indexed="63"/>
      </left>
      <right style="thin"/>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32" fillId="0" borderId="0" applyNumberFormat="0" applyFill="0" applyBorder="0" applyAlignment="0" applyProtection="0"/>
    <xf numFmtId="0" fontId="0" fillId="0" borderId="1" applyNumberFormat="0" applyFill="0" applyAlignment="0" applyProtection="0"/>
  </cellStyleXfs>
  <cellXfs count="595">
    <xf numFmtId="0" fontId="0" fillId="0" borderId="0" xfId="0" applyAlignment="1">
      <alignment/>
    </xf>
    <xf numFmtId="0" fontId="0" fillId="2" borderId="0" xfId="0" applyFill="1" applyAlignment="1">
      <alignment/>
    </xf>
    <xf numFmtId="0" fontId="6" fillId="2" borderId="0" xfId="24" applyFont="1" applyFill="1" applyAlignment="1">
      <alignment/>
    </xf>
    <xf numFmtId="0" fontId="7" fillId="2" borderId="2" xfId="24" applyFont="1" applyFill="1" applyBorder="1" applyAlignment="1" applyProtection="1">
      <alignment horizontal="center"/>
      <protection locked="0"/>
    </xf>
    <xf numFmtId="0" fontId="7" fillId="3" borderId="0" xfId="24" applyFont="1" applyFill="1" applyAlignment="1">
      <alignment/>
    </xf>
    <xf numFmtId="0" fontId="6" fillId="3" borderId="0" xfId="24" applyFont="1" applyFill="1" applyAlignment="1">
      <alignment/>
    </xf>
    <xf numFmtId="0" fontId="0" fillId="3" borderId="0" xfId="0" applyFill="1" applyAlignment="1">
      <alignment/>
    </xf>
    <xf numFmtId="0" fontId="6" fillId="2" borderId="2" xfId="24" applyFont="1" applyFill="1" applyBorder="1" applyAlignment="1" applyProtection="1">
      <alignment horizontal="center"/>
      <protection locked="0"/>
    </xf>
    <xf numFmtId="49" fontId="6" fillId="2" borderId="2" xfId="24" applyNumberFormat="1" applyFont="1" applyFill="1" applyBorder="1" applyAlignment="1" applyProtection="1">
      <alignment horizontal="center"/>
      <protection locked="0"/>
    </xf>
    <xf numFmtId="14" fontId="6" fillId="2" borderId="2" xfId="24" applyNumberFormat="1" applyFont="1" applyFill="1" applyBorder="1" applyAlignment="1" applyProtection="1">
      <alignment horizontal="center"/>
      <protection locked="0"/>
    </xf>
    <xf numFmtId="0" fontId="6" fillId="2" borderId="3" xfId="24" applyFont="1" applyFill="1" applyBorder="1" applyAlignment="1" applyProtection="1">
      <alignment horizontal="center"/>
      <protection locked="0"/>
    </xf>
    <xf numFmtId="0" fontId="6" fillId="4" borderId="0" xfId="24" applyFont="1" applyFill="1" applyAlignment="1">
      <alignment/>
    </xf>
    <xf numFmtId="0" fontId="6" fillId="5" borderId="0" xfId="24" applyFont="1" applyFill="1" applyAlignment="1">
      <alignment/>
    </xf>
    <xf numFmtId="0" fontId="7" fillId="5" borderId="0" xfId="24" applyFont="1" applyFill="1" applyAlignment="1">
      <alignment/>
    </xf>
    <xf numFmtId="0" fontId="6" fillId="4" borderId="0" xfId="24" applyFont="1" applyFill="1" applyAlignment="1">
      <alignment horizontal="center"/>
    </xf>
    <xf numFmtId="0" fontId="8" fillId="5" borderId="0" xfId="24" applyFont="1" applyFill="1" applyAlignment="1">
      <alignment/>
    </xf>
    <xf numFmtId="0" fontId="6" fillId="4" borderId="3" xfId="24" applyFont="1" applyFill="1" applyBorder="1" applyAlignment="1">
      <alignment horizontal="center"/>
    </xf>
    <xf numFmtId="0" fontId="6" fillId="4" borderId="3" xfId="24" applyFont="1" applyFill="1" applyBorder="1" applyAlignment="1">
      <alignment/>
    </xf>
    <xf numFmtId="14" fontId="8" fillId="3" borderId="4" xfId="24" applyNumberFormat="1" applyFont="1" applyFill="1" applyBorder="1" applyAlignment="1">
      <alignment horizontal="center"/>
    </xf>
    <xf numFmtId="0" fontId="6" fillId="5" borderId="5" xfId="24" applyFont="1" applyFill="1" applyBorder="1" applyAlignment="1">
      <alignment/>
    </xf>
    <xf numFmtId="0" fontId="6" fillId="5" borderId="6" xfId="24" applyFont="1" applyFill="1" applyBorder="1" applyAlignment="1">
      <alignment/>
    </xf>
    <xf numFmtId="0" fontId="6" fillId="5" borderId="7" xfId="24" applyFont="1" applyFill="1" applyBorder="1" applyAlignment="1">
      <alignment/>
    </xf>
    <xf numFmtId="0" fontId="6" fillId="5" borderId="8" xfId="24" applyFont="1" applyFill="1" applyBorder="1" applyAlignment="1">
      <alignment/>
    </xf>
    <xf numFmtId="0" fontId="6" fillId="5" borderId="9" xfId="24" applyFont="1" applyFill="1" applyBorder="1" applyAlignment="1">
      <alignment/>
    </xf>
    <xf numFmtId="0" fontId="6" fillId="5" borderId="10" xfId="24" applyFont="1" applyFill="1" applyBorder="1" applyAlignment="1">
      <alignment/>
    </xf>
    <xf numFmtId="0" fontId="6" fillId="4" borderId="5" xfId="24" applyFont="1" applyFill="1" applyBorder="1" applyAlignment="1">
      <alignment/>
    </xf>
    <xf numFmtId="0" fontId="7" fillId="5" borderId="0" xfId="24" applyFont="1" applyFill="1" applyBorder="1" applyAlignment="1">
      <alignment/>
    </xf>
    <xf numFmtId="0" fontId="6" fillId="5" borderId="11" xfId="24" applyFont="1" applyFill="1" applyBorder="1" applyAlignment="1">
      <alignment/>
    </xf>
    <xf numFmtId="0" fontId="6" fillId="5" borderId="12" xfId="24" applyFont="1" applyFill="1" applyBorder="1" applyAlignment="1">
      <alignment/>
    </xf>
    <xf numFmtId="0" fontId="6" fillId="3" borderId="3" xfId="24" applyFont="1" applyFill="1" applyBorder="1" applyAlignment="1">
      <alignment horizontal="center"/>
    </xf>
    <xf numFmtId="0" fontId="7" fillId="3" borderId="3" xfId="24" applyFont="1" applyFill="1" applyBorder="1" applyAlignment="1" applyProtection="1">
      <alignment/>
      <protection locked="0"/>
    </xf>
    <xf numFmtId="0" fontId="7" fillId="3" borderId="0" xfId="24" applyFont="1" applyFill="1" applyAlignment="1">
      <alignment horizontal="right"/>
    </xf>
    <xf numFmtId="0" fontId="6" fillId="3" borderId="3" xfId="24" applyFont="1" applyFill="1" applyBorder="1" applyAlignment="1" applyProtection="1">
      <alignment horizontal="center"/>
      <protection locked="0"/>
    </xf>
    <xf numFmtId="0" fontId="7" fillId="5" borderId="13" xfId="24" applyFont="1" applyFill="1" applyBorder="1" applyAlignment="1">
      <alignment horizontal="center" vertical="center"/>
    </xf>
    <xf numFmtId="0" fontId="7" fillId="5" borderId="4" xfId="24" applyFont="1" applyFill="1" applyBorder="1" applyAlignment="1">
      <alignment vertical="center"/>
    </xf>
    <xf numFmtId="0" fontId="6" fillId="5" borderId="14" xfId="24" applyFont="1" applyFill="1" applyBorder="1" applyAlignment="1">
      <alignment horizontal="center" vertical="center"/>
    </xf>
    <xf numFmtId="0" fontId="7" fillId="5" borderId="15" xfId="24" applyFont="1" applyFill="1" applyBorder="1" applyAlignment="1">
      <alignment horizontal="center" vertical="center"/>
    </xf>
    <xf numFmtId="0" fontId="6" fillId="5" borderId="16" xfId="24" applyFont="1" applyFill="1" applyBorder="1" applyAlignment="1">
      <alignment horizontal="center" vertical="center"/>
    </xf>
    <xf numFmtId="0" fontId="6" fillId="5" borderId="14" xfId="24" applyFont="1" applyFill="1" applyBorder="1" applyAlignment="1">
      <alignment vertical="center"/>
    </xf>
    <xf numFmtId="0" fontId="6" fillId="5" borderId="16" xfId="24" applyFont="1" applyFill="1" applyBorder="1" applyAlignment="1">
      <alignment vertical="center"/>
    </xf>
    <xf numFmtId="0" fontId="6" fillId="5" borderId="14" xfId="24" applyFont="1" applyFill="1" applyBorder="1" applyAlignment="1">
      <alignment/>
    </xf>
    <xf numFmtId="0" fontId="13" fillId="5" borderId="0" xfId="24" applyFont="1" applyFill="1" applyAlignment="1">
      <alignment/>
    </xf>
    <xf numFmtId="0" fontId="6" fillId="5" borderId="3" xfId="24" applyFont="1" applyFill="1" applyBorder="1" applyAlignment="1">
      <alignment/>
    </xf>
    <xf numFmtId="0" fontId="13" fillId="5" borderId="0" xfId="24" applyFont="1" applyFill="1" applyAlignment="1">
      <alignment horizontal="center"/>
    </xf>
    <xf numFmtId="0" fontId="16" fillId="5" borderId="0" xfId="24" applyFont="1" applyFill="1" applyAlignment="1">
      <alignment/>
    </xf>
    <xf numFmtId="0" fontId="15" fillId="5" borderId="0" xfId="24" applyFont="1" applyFill="1" applyAlignment="1">
      <alignment/>
    </xf>
    <xf numFmtId="0" fontId="13" fillId="5" borderId="0" xfId="24" applyFont="1" applyFill="1" applyAlignment="1">
      <alignment horizontal="right"/>
    </xf>
    <xf numFmtId="0" fontId="7" fillId="5" borderId="0" xfId="24" applyFont="1" applyFill="1" applyAlignment="1">
      <alignment horizontal="right"/>
    </xf>
    <xf numFmtId="0" fontId="8" fillId="3" borderId="3" xfId="24" applyFont="1" applyFill="1" applyBorder="1" applyAlignment="1">
      <alignment horizontal="center"/>
    </xf>
    <xf numFmtId="0" fontId="6" fillId="5" borderId="16" xfId="24" applyFont="1" applyFill="1" applyBorder="1" applyAlignment="1">
      <alignment/>
    </xf>
    <xf numFmtId="0" fontId="7" fillId="5" borderId="17" xfId="24" applyFont="1" applyFill="1" applyBorder="1" applyAlignment="1">
      <alignment horizontal="center"/>
    </xf>
    <xf numFmtId="0" fontId="7" fillId="5" borderId="10" xfId="24" applyFont="1" applyFill="1" applyBorder="1" applyAlignment="1">
      <alignment horizontal="center"/>
    </xf>
    <xf numFmtId="0" fontId="7" fillId="5" borderId="18" xfId="24" applyFont="1" applyFill="1" applyBorder="1" applyAlignment="1">
      <alignment horizontal="center"/>
    </xf>
    <xf numFmtId="0" fontId="7" fillId="5" borderId="6" xfId="24" applyFont="1" applyFill="1" applyBorder="1" applyAlignment="1">
      <alignment horizontal="center"/>
    </xf>
    <xf numFmtId="0" fontId="7" fillId="5" borderId="19" xfId="24" applyFont="1" applyFill="1" applyBorder="1" applyAlignment="1">
      <alignment horizontal="center"/>
    </xf>
    <xf numFmtId="0" fontId="7" fillId="5" borderId="3" xfId="24" applyFont="1" applyFill="1" applyBorder="1" applyAlignment="1">
      <alignment horizontal="center"/>
    </xf>
    <xf numFmtId="0" fontId="7" fillId="5" borderId="14" xfId="24" applyFont="1" applyFill="1" applyBorder="1" applyAlignment="1">
      <alignment horizontal="center"/>
    </xf>
    <xf numFmtId="0" fontId="7" fillId="5" borderId="20" xfId="24" applyFont="1" applyFill="1" applyBorder="1" applyAlignment="1">
      <alignment horizontal="center"/>
    </xf>
    <xf numFmtId="0" fontId="7" fillId="5" borderId="21" xfId="24" applyFont="1" applyFill="1" applyBorder="1" applyAlignment="1">
      <alignment horizontal="center"/>
    </xf>
    <xf numFmtId="168" fontId="6" fillId="3" borderId="14" xfId="24" applyNumberFormat="1" applyFont="1" applyFill="1" applyBorder="1" applyAlignment="1">
      <alignment horizontal="center"/>
    </xf>
    <xf numFmtId="168" fontId="6" fillId="3" borderId="16" xfId="24" applyNumberFormat="1" applyFont="1" applyFill="1" applyBorder="1" applyAlignment="1">
      <alignment horizontal="center"/>
    </xf>
    <xf numFmtId="0" fontId="6" fillId="6" borderId="0" xfId="24" applyFont="1" applyFill="1" applyAlignment="1">
      <alignment/>
    </xf>
    <xf numFmtId="0" fontId="0" fillId="6" borderId="0" xfId="0" applyFill="1" applyAlignment="1">
      <alignment/>
    </xf>
    <xf numFmtId="0" fontId="6" fillId="6" borderId="0" xfId="24" applyFont="1" applyFill="1" applyAlignment="1">
      <alignment horizontal="right"/>
    </xf>
    <xf numFmtId="168" fontId="6" fillId="3" borderId="22" xfId="24" applyNumberFormat="1" applyFont="1" applyFill="1" applyBorder="1" applyAlignment="1">
      <alignment horizontal="center"/>
    </xf>
    <xf numFmtId="0" fontId="7" fillId="4" borderId="21" xfId="24" applyFont="1" applyFill="1" applyBorder="1" applyAlignment="1">
      <alignment horizontal="center" vertical="center"/>
    </xf>
    <xf numFmtId="0" fontId="7" fillId="5" borderId="21" xfId="24" applyFont="1" applyFill="1" applyBorder="1" applyAlignment="1">
      <alignment horizontal="center" vertical="center"/>
    </xf>
    <xf numFmtId="0" fontId="7" fillId="5" borderId="23" xfId="24" applyFont="1" applyFill="1" applyBorder="1" applyAlignment="1">
      <alignment horizontal="center" vertical="center"/>
    </xf>
    <xf numFmtId="0" fontId="6" fillId="5" borderId="23" xfId="24" applyFont="1" applyFill="1" applyBorder="1" applyAlignment="1">
      <alignment horizontal="center" vertical="center"/>
    </xf>
    <xf numFmtId="0" fontId="6" fillId="5" borderId="21" xfId="24" applyFont="1" applyFill="1" applyBorder="1" applyAlignment="1">
      <alignment horizontal="center" vertical="center"/>
    </xf>
    <xf numFmtId="0" fontId="7" fillId="5" borderId="24" xfId="24" applyFont="1" applyFill="1" applyBorder="1" applyAlignment="1">
      <alignment horizontal="center" vertical="center"/>
    </xf>
    <xf numFmtId="0" fontId="7" fillId="5" borderId="19" xfId="24" applyFont="1" applyFill="1" applyBorder="1" applyAlignment="1">
      <alignment horizontal="center" vertical="center"/>
    </xf>
    <xf numFmtId="0" fontId="6" fillId="5" borderId="25" xfId="24" applyFont="1" applyFill="1" applyBorder="1" applyAlignment="1">
      <alignment/>
    </xf>
    <xf numFmtId="0" fontId="7" fillId="5" borderId="20" xfId="24" applyFont="1" applyFill="1" applyBorder="1" applyAlignment="1">
      <alignment horizontal="center" vertical="center"/>
    </xf>
    <xf numFmtId="0" fontId="6" fillId="5" borderId="26" xfId="24" applyFont="1" applyFill="1" applyBorder="1" applyAlignment="1">
      <alignment/>
    </xf>
    <xf numFmtId="0" fontId="0" fillId="3" borderId="0" xfId="0" applyFill="1" applyAlignment="1">
      <alignment vertical="center"/>
    </xf>
    <xf numFmtId="0" fontId="6" fillId="4" borderId="14" xfId="24" applyFont="1" applyFill="1" applyBorder="1" applyAlignment="1">
      <alignment/>
    </xf>
    <xf numFmtId="0" fontId="6" fillId="4" borderId="16" xfId="24" applyFont="1" applyFill="1" applyBorder="1" applyAlignment="1">
      <alignment/>
    </xf>
    <xf numFmtId="0" fontId="6" fillId="5" borderId="5" xfId="24" applyFont="1" applyFill="1" applyBorder="1" applyAlignment="1">
      <alignment/>
    </xf>
    <xf numFmtId="0" fontId="7" fillId="5" borderId="0" xfId="24" applyFont="1" applyFill="1" applyAlignment="1">
      <alignment horizontal="center" wrapText="1"/>
    </xf>
    <xf numFmtId="0" fontId="6" fillId="5" borderId="5" xfId="24" applyFont="1" applyFill="1" applyBorder="1" applyAlignment="1">
      <alignment vertical="center"/>
    </xf>
    <xf numFmtId="0" fontId="6" fillId="5" borderId="20" xfId="24" applyFont="1" applyFill="1" applyBorder="1" applyAlignment="1">
      <alignment horizontal="center" vertical="center"/>
    </xf>
    <xf numFmtId="0" fontId="6" fillId="5" borderId="27" xfId="24" applyFont="1" applyFill="1" applyBorder="1" applyAlignment="1">
      <alignment horizontal="center" vertical="center"/>
    </xf>
    <xf numFmtId="0" fontId="6" fillId="5" borderId="10" xfId="24" applyFont="1" applyFill="1" applyBorder="1" applyAlignment="1">
      <alignment/>
    </xf>
    <xf numFmtId="0" fontId="11" fillId="4" borderId="20" xfId="0" applyFont="1" applyFill="1" applyBorder="1" applyAlignment="1">
      <alignment horizontal="center" vertical="center"/>
    </xf>
    <xf numFmtId="0" fontId="7" fillId="5" borderId="28" xfId="24" applyFont="1" applyFill="1" applyBorder="1" applyAlignment="1">
      <alignment vertical="center" wrapText="1"/>
    </xf>
    <xf numFmtId="0" fontId="7" fillId="5" borderId="3" xfId="24" applyFont="1" applyFill="1" applyBorder="1" applyAlignment="1">
      <alignment vertical="center" wrapText="1"/>
    </xf>
    <xf numFmtId="0" fontId="7" fillId="5" borderId="18" xfId="24" applyFont="1" applyFill="1" applyBorder="1" applyAlignment="1">
      <alignment vertical="center" wrapText="1"/>
    </xf>
    <xf numFmtId="0" fontId="11" fillId="3" borderId="0" xfId="0" applyFont="1" applyFill="1" applyAlignment="1">
      <alignment/>
    </xf>
    <xf numFmtId="0" fontId="7" fillId="5" borderId="29" xfId="24" applyFont="1" applyFill="1" applyBorder="1" applyAlignment="1">
      <alignment horizontal="center"/>
    </xf>
    <xf numFmtId="0" fontId="7" fillId="5" borderId="13" xfId="24" applyFont="1" applyFill="1" applyBorder="1" applyAlignment="1">
      <alignment horizontal="center" vertical="center"/>
    </xf>
    <xf numFmtId="0" fontId="0" fillId="4" borderId="30" xfId="0" applyFill="1" applyBorder="1" applyAlignment="1">
      <alignment vertical="center"/>
    </xf>
    <xf numFmtId="0" fontId="0" fillId="4" borderId="31" xfId="0" applyFill="1" applyBorder="1" applyAlignment="1">
      <alignment vertical="center"/>
    </xf>
    <xf numFmtId="0" fontId="0" fillId="2" borderId="2" xfId="0" applyFill="1" applyBorder="1" applyAlignment="1" applyProtection="1">
      <alignment horizontal="left"/>
      <protection locked="0"/>
    </xf>
    <xf numFmtId="0" fontId="11" fillId="4" borderId="12" xfId="0" applyFont="1" applyFill="1" applyBorder="1" applyAlignment="1">
      <alignment/>
    </xf>
    <xf numFmtId="0" fontId="0" fillId="4" borderId="32" xfId="0" applyFill="1" applyBorder="1" applyAlignment="1" applyProtection="1">
      <alignment horizontal="left"/>
      <protection/>
    </xf>
    <xf numFmtId="0" fontId="8" fillId="5" borderId="23" xfId="24" applyFont="1" applyFill="1" applyBorder="1" applyAlignment="1">
      <alignment horizontal="center"/>
    </xf>
    <xf numFmtId="0" fontId="8" fillId="5" borderId="10" xfId="24" applyFont="1" applyFill="1" applyBorder="1" applyAlignment="1">
      <alignment horizontal="center"/>
    </xf>
    <xf numFmtId="167" fontId="8" fillId="5" borderId="13" xfId="24" applyNumberFormat="1" applyFont="1" applyFill="1" applyBorder="1" applyAlignment="1">
      <alignment horizontal="center"/>
    </xf>
    <xf numFmtId="168" fontId="6" fillId="5" borderId="14" xfId="24" applyNumberFormat="1" applyFont="1" applyFill="1" applyBorder="1" applyAlignment="1">
      <alignment horizontal="center"/>
    </xf>
    <xf numFmtId="167" fontId="8" fillId="5" borderId="20" xfId="24" applyNumberFormat="1" applyFont="1" applyFill="1" applyBorder="1" applyAlignment="1">
      <alignment horizontal="center"/>
    </xf>
    <xf numFmtId="0" fontId="8" fillId="5" borderId="33" xfId="24" applyFont="1" applyFill="1" applyBorder="1" applyAlignment="1">
      <alignment/>
    </xf>
    <xf numFmtId="0" fontId="6" fillId="5" borderId="22" xfId="24" applyFont="1" applyFill="1" applyBorder="1" applyAlignment="1">
      <alignment horizontal="center"/>
    </xf>
    <xf numFmtId="0" fontId="6" fillId="5" borderId="19" xfId="24" applyFont="1" applyFill="1" applyBorder="1" applyAlignment="1">
      <alignment/>
    </xf>
    <xf numFmtId="168" fontId="0" fillId="5" borderId="14" xfId="24" applyNumberFormat="1" applyFont="1" applyFill="1" applyBorder="1" applyAlignment="1">
      <alignment horizontal="center"/>
    </xf>
    <xf numFmtId="0" fontId="6" fillId="5" borderId="20" xfId="24" applyFont="1" applyFill="1" applyBorder="1" applyAlignment="1">
      <alignment/>
    </xf>
    <xf numFmtId="0" fontId="6" fillId="3" borderId="14" xfId="24" applyFont="1" applyFill="1" applyBorder="1" applyAlignment="1" applyProtection="1">
      <alignment horizontal="center"/>
      <protection locked="0"/>
    </xf>
    <xf numFmtId="14" fontId="6" fillId="3" borderId="16" xfId="24" applyNumberFormat="1" applyFont="1" applyFill="1" applyBorder="1" applyAlignment="1" applyProtection="1">
      <alignment horizontal="center"/>
      <protection locked="0"/>
    </xf>
    <xf numFmtId="14" fontId="8" fillId="5" borderId="33" xfId="24" applyNumberFormat="1" applyFont="1" applyFill="1" applyBorder="1" applyAlignment="1">
      <alignment horizontal="center"/>
    </xf>
    <xf numFmtId="49" fontId="0" fillId="2" borderId="34" xfId="0" applyNumberFormat="1" applyFill="1" applyBorder="1" applyAlignment="1" applyProtection="1">
      <alignment horizontal="center"/>
      <protection locked="0"/>
    </xf>
    <xf numFmtId="3" fontId="6" fillId="3" borderId="3" xfId="24" applyNumberFormat="1" applyFont="1" applyFill="1" applyBorder="1" applyAlignment="1" applyProtection="1">
      <alignment horizontal="center"/>
      <protection locked="0"/>
    </xf>
    <xf numFmtId="14" fontId="6" fillId="3" borderId="3" xfId="24" applyNumberFormat="1" applyFont="1" applyFill="1" applyBorder="1" applyAlignment="1" applyProtection="1">
      <alignment horizontal="center"/>
      <protection locked="0"/>
    </xf>
    <xf numFmtId="0" fontId="6" fillId="2" borderId="0" xfId="24" applyFont="1" applyFill="1" applyAlignment="1" applyProtection="1">
      <alignment/>
      <protection locked="0"/>
    </xf>
    <xf numFmtId="3" fontId="6" fillId="3" borderId="4" xfId="24" applyNumberFormat="1" applyFont="1" applyFill="1" applyBorder="1" applyAlignment="1" applyProtection="1">
      <alignment horizontal="center"/>
      <protection locked="0"/>
    </xf>
    <xf numFmtId="3" fontId="0" fillId="2" borderId="31" xfId="0" applyNumberFormat="1" applyFill="1" applyBorder="1" applyAlignment="1" applyProtection="1">
      <alignment horizontal="center"/>
      <protection locked="0"/>
    </xf>
    <xf numFmtId="3" fontId="6" fillId="3" borderId="3" xfId="24" applyNumberFormat="1" applyFont="1" applyFill="1" applyBorder="1" applyAlignment="1" applyProtection="1">
      <alignment horizontal="center"/>
      <protection locked="0"/>
    </xf>
    <xf numFmtId="3" fontId="0" fillId="2" borderId="3" xfId="0" applyNumberFormat="1" applyFill="1" applyBorder="1" applyAlignment="1" applyProtection="1">
      <alignment horizontal="center" vertical="center"/>
      <protection locked="0"/>
    </xf>
    <xf numFmtId="3" fontId="0" fillId="2" borderId="35" xfId="0" applyNumberFormat="1" applyFill="1" applyBorder="1" applyAlignment="1" applyProtection="1">
      <alignment horizontal="center" vertical="center"/>
      <protection/>
    </xf>
    <xf numFmtId="3" fontId="6" fillId="3" borderId="14" xfId="24" applyNumberFormat="1" applyFont="1" applyFill="1" applyBorder="1" applyAlignment="1" applyProtection="1">
      <alignment horizontal="center"/>
      <protection locked="0"/>
    </xf>
    <xf numFmtId="3" fontId="6" fillId="3" borderId="28" xfId="24" applyNumberFormat="1" applyFont="1" applyFill="1" applyBorder="1" applyAlignment="1" applyProtection="1">
      <alignment horizontal="center" vertical="center"/>
      <protection locked="0"/>
    </xf>
    <xf numFmtId="3" fontId="6" fillId="3" borderId="28" xfId="24" applyNumberFormat="1" applyFont="1" applyFill="1" applyBorder="1" applyAlignment="1">
      <alignment horizontal="center" vertical="center"/>
    </xf>
    <xf numFmtId="3" fontId="6" fillId="3" borderId="17" xfId="24" applyNumberFormat="1" applyFont="1" applyFill="1" applyBorder="1" applyAlignment="1" applyProtection="1">
      <alignment horizontal="center" vertical="center"/>
      <protection locked="0"/>
    </xf>
    <xf numFmtId="0" fontId="7" fillId="5" borderId="28" xfId="24" applyFont="1" applyFill="1" applyBorder="1" applyAlignment="1">
      <alignment vertical="center" wrapText="1"/>
    </xf>
    <xf numFmtId="0" fontId="7" fillId="5" borderId="23" xfId="24" applyFont="1" applyFill="1" applyBorder="1" applyAlignment="1">
      <alignment horizontal="center" vertical="center"/>
    </xf>
    <xf numFmtId="0" fontId="7" fillId="5" borderId="17" xfId="24" applyFont="1" applyFill="1" applyBorder="1" applyAlignment="1">
      <alignment vertical="center" wrapText="1"/>
    </xf>
    <xf numFmtId="0" fontId="7" fillId="5" borderId="28" xfId="24" applyFont="1" applyFill="1" applyBorder="1" applyAlignment="1">
      <alignment vertical="center"/>
    </xf>
    <xf numFmtId="0" fontId="7" fillId="3" borderId="28" xfId="24" applyFont="1" applyFill="1" applyBorder="1" applyAlignment="1" applyProtection="1">
      <alignment/>
      <protection locked="0"/>
    </xf>
    <xf numFmtId="0" fontId="7" fillId="5" borderId="24" xfId="24" applyFont="1" applyFill="1" applyBorder="1" applyAlignment="1">
      <alignment horizontal="center" vertical="center"/>
    </xf>
    <xf numFmtId="0" fontId="7" fillId="5" borderId="18" xfId="24" applyFont="1" applyFill="1" applyBorder="1" applyAlignment="1">
      <alignment vertical="center"/>
    </xf>
    <xf numFmtId="0" fontId="7" fillId="5" borderId="17" xfId="24" applyFont="1" applyFill="1" applyBorder="1" applyAlignment="1">
      <alignment vertical="center"/>
    </xf>
    <xf numFmtId="0" fontId="0" fillId="4" borderId="0" xfId="0" applyFill="1" applyAlignment="1">
      <alignment/>
    </xf>
    <xf numFmtId="0" fontId="1" fillId="4" borderId="0" xfId="0" applyFont="1" applyFill="1" applyAlignment="1">
      <alignment horizontal="right"/>
    </xf>
    <xf numFmtId="0" fontId="0" fillId="2" borderId="0" xfId="0" applyFill="1" applyBorder="1" applyAlignment="1">
      <alignment/>
    </xf>
    <xf numFmtId="0" fontId="0" fillId="2" borderId="0" xfId="0" applyFill="1" applyBorder="1" applyAlignment="1">
      <alignment/>
    </xf>
    <xf numFmtId="0" fontId="0" fillId="2" borderId="0" xfId="0" applyFill="1" applyBorder="1" applyAlignment="1" applyProtection="1">
      <alignment horizontal="left"/>
      <protection/>
    </xf>
    <xf numFmtId="3" fontId="6" fillId="2" borderId="28" xfId="24" applyNumberFormat="1" applyFont="1" applyFill="1" applyBorder="1" applyAlignment="1">
      <alignment horizontal="center" vertical="center"/>
    </xf>
    <xf numFmtId="3" fontId="6" fillId="3" borderId="3" xfId="24" applyNumberFormat="1" applyFont="1" applyFill="1" applyBorder="1" applyAlignment="1" applyProtection="1">
      <alignment horizontal="center" vertical="center"/>
      <protection locked="0"/>
    </xf>
    <xf numFmtId="3" fontId="6" fillId="3" borderId="18" xfId="24" applyNumberFormat="1" applyFont="1" applyFill="1" applyBorder="1" applyAlignment="1">
      <alignment horizontal="center" vertical="center"/>
    </xf>
    <xf numFmtId="3" fontId="6" fillId="3" borderId="35" xfId="24" applyNumberFormat="1" applyFont="1" applyFill="1" applyBorder="1" applyAlignment="1">
      <alignment horizontal="center" vertical="center"/>
    </xf>
    <xf numFmtId="0" fontId="7" fillId="5" borderId="28" xfId="24" applyFont="1" applyFill="1" applyBorder="1" applyAlignment="1">
      <alignment vertical="center" wrapText="1" shrinkToFit="1"/>
    </xf>
    <xf numFmtId="0" fontId="7" fillId="5" borderId="3" xfId="24" applyFont="1" applyFill="1" applyBorder="1" applyAlignment="1">
      <alignment vertical="center" wrapText="1"/>
    </xf>
    <xf numFmtId="3" fontId="6" fillId="3" borderId="17" xfId="24" applyNumberFormat="1" applyFont="1" applyFill="1" applyBorder="1" applyAlignment="1">
      <alignment horizontal="center" vertical="center"/>
    </xf>
    <xf numFmtId="0" fontId="7" fillId="5" borderId="18" xfId="24" applyFont="1" applyFill="1" applyBorder="1" applyAlignment="1">
      <alignment vertical="center" wrapText="1"/>
    </xf>
    <xf numFmtId="9" fontId="6" fillId="3" borderId="17" xfId="24" applyNumberFormat="1" applyFont="1" applyFill="1" applyBorder="1" applyAlignment="1" applyProtection="1">
      <alignment horizontal="center" vertical="center"/>
      <protection locked="0"/>
    </xf>
    <xf numFmtId="0" fontId="7" fillId="5" borderId="17" xfId="24" applyFont="1" applyFill="1" applyBorder="1" applyAlignment="1">
      <alignment horizontal="left" vertical="center" wrapText="1"/>
    </xf>
    <xf numFmtId="9" fontId="6" fillId="3" borderId="28" xfId="24" applyNumberFormat="1" applyFont="1" applyFill="1" applyBorder="1" applyAlignment="1">
      <alignment horizontal="center" vertical="center"/>
    </xf>
    <xf numFmtId="0" fontId="7" fillId="5" borderId="36" xfId="24" applyFont="1" applyFill="1" applyBorder="1" applyAlignment="1">
      <alignment vertical="center" wrapText="1"/>
    </xf>
    <xf numFmtId="0" fontId="7" fillId="5" borderId="35" xfId="24" applyFont="1" applyFill="1" applyBorder="1" applyAlignment="1">
      <alignment vertical="center" wrapText="1"/>
    </xf>
    <xf numFmtId="3" fontId="6" fillId="3" borderId="31" xfId="24" applyNumberFormat="1" applyFont="1" applyFill="1" applyBorder="1" applyAlignment="1" applyProtection="1">
      <alignment horizontal="center" vertical="center"/>
      <protection locked="0"/>
    </xf>
    <xf numFmtId="3" fontId="6" fillId="3" borderId="37" xfId="24" applyNumberFormat="1" applyFont="1" applyFill="1" applyBorder="1" applyAlignment="1" applyProtection="1">
      <alignment horizontal="center" vertical="center"/>
      <protection locked="0"/>
    </xf>
    <xf numFmtId="3" fontId="6" fillId="3" borderId="38" xfId="24" applyNumberFormat="1" applyFont="1" applyFill="1" applyBorder="1" applyAlignment="1" applyProtection="1">
      <alignment horizontal="center" vertical="center"/>
      <protection locked="0"/>
    </xf>
    <xf numFmtId="3" fontId="6" fillId="3" borderId="3" xfId="24" applyNumberFormat="1" applyFont="1" applyFill="1" applyBorder="1" applyAlignment="1">
      <alignment horizontal="center" vertical="center"/>
    </xf>
    <xf numFmtId="0" fontId="7" fillId="5" borderId="39" xfId="24" applyFont="1" applyFill="1" applyBorder="1" applyAlignment="1">
      <alignment horizontal="center" vertical="center"/>
    </xf>
    <xf numFmtId="3" fontId="6" fillId="3" borderId="35" xfId="24" applyNumberFormat="1" applyFont="1" applyFill="1" applyBorder="1" applyAlignment="1">
      <alignment horizontal="center"/>
    </xf>
    <xf numFmtId="3" fontId="6" fillId="3" borderId="16" xfId="24" applyNumberFormat="1" applyFont="1" applyFill="1" applyBorder="1" applyAlignment="1">
      <alignment horizontal="center"/>
    </xf>
    <xf numFmtId="3" fontId="6" fillId="3" borderId="40" xfId="24" applyNumberFormat="1" applyFont="1" applyFill="1" applyBorder="1" applyAlignment="1" applyProtection="1">
      <alignment horizontal="center" vertical="center"/>
      <protection locked="0"/>
    </xf>
    <xf numFmtId="3" fontId="7" fillId="5" borderId="21" xfId="24" applyNumberFormat="1" applyFont="1" applyFill="1" applyBorder="1" applyAlignment="1">
      <alignment horizontal="center" vertical="center"/>
    </xf>
    <xf numFmtId="3" fontId="6" fillId="5" borderId="5" xfId="24" applyNumberFormat="1" applyFont="1" applyFill="1" applyBorder="1" applyAlignment="1">
      <alignment/>
    </xf>
    <xf numFmtId="3" fontId="6" fillId="5" borderId="5" xfId="24" applyNumberFormat="1" applyFont="1" applyFill="1" applyBorder="1" applyAlignment="1">
      <alignment/>
    </xf>
    <xf numFmtId="3" fontId="7" fillId="5" borderId="19" xfId="24" applyNumberFormat="1" applyFont="1" applyFill="1" applyBorder="1" applyAlignment="1">
      <alignment horizontal="center" vertical="center"/>
    </xf>
    <xf numFmtId="3" fontId="6" fillId="5" borderId="14" xfId="24" applyNumberFormat="1" applyFont="1" applyFill="1" applyBorder="1" applyAlignment="1">
      <alignment/>
    </xf>
    <xf numFmtId="3" fontId="7" fillId="5" borderId="24" xfId="24" applyNumberFormat="1" applyFont="1" applyFill="1" applyBorder="1" applyAlignment="1">
      <alignment horizontal="center"/>
    </xf>
    <xf numFmtId="3" fontId="6" fillId="3" borderId="18" xfId="24" applyNumberFormat="1" applyFont="1" applyFill="1" applyBorder="1" applyAlignment="1" applyProtection="1">
      <alignment horizontal="center" vertical="center"/>
      <protection locked="0"/>
    </xf>
    <xf numFmtId="3" fontId="0" fillId="4" borderId="14" xfId="0" applyNumberFormat="1" applyFill="1" applyBorder="1" applyAlignment="1">
      <alignment/>
    </xf>
    <xf numFmtId="3" fontId="7" fillId="5" borderId="20" xfId="24" applyNumberFormat="1" applyFont="1" applyFill="1" applyBorder="1" applyAlignment="1">
      <alignment horizontal="center" vertical="center"/>
    </xf>
    <xf numFmtId="3" fontId="0" fillId="2" borderId="35" xfId="0" applyNumberFormat="1" applyFill="1" applyBorder="1" applyAlignment="1" applyProtection="1">
      <alignment horizontal="center" vertical="center"/>
      <protection locked="0"/>
    </xf>
    <xf numFmtId="3" fontId="0" fillId="4" borderId="16" xfId="0" applyNumberFormat="1" applyFill="1" applyBorder="1" applyAlignment="1">
      <alignment/>
    </xf>
    <xf numFmtId="3" fontId="7" fillId="5" borderId="23" xfId="24" applyNumberFormat="1" applyFont="1" applyFill="1" applyBorder="1" applyAlignment="1">
      <alignment horizontal="center" vertical="center"/>
    </xf>
    <xf numFmtId="3" fontId="6" fillId="5" borderId="10" xfId="24" applyNumberFormat="1" applyFont="1" applyFill="1" applyBorder="1" applyAlignment="1">
      <alignment/>
    </xf>
    <xf numFmtId="3" fontId="6" fillId="5" borderId="14" xfId="24" applyNumberFormat="1" applyFont="1" applyFill="1" applyBorder="1" applyAlignment="1">
      <alignment/>
    </xf>
    <xf numFmtId="0" fontId="0" fillId="0" borderId="35" xfId="0" applyBorder="1" applyAlignment="1" applyProtection="1">
      <alignment horizontal="center"/>
      <protection locked="0"/>
    </xf>
    <xf numFmtId="3" fontId="6" fillId="3" borderId="28" xfId="24" applyNumberFormat="1" applyFont="1" applyFill="1" applyBorder="1" applyAlignment="1" applyProtection="1">
      <alignment horizontal="center"/>
      <protection locked="0"/>
    </xf>
    <xf numFmtId="3" fontId="6" fillId="3" borderId="35" xfId="24" applyNumberFormat="1" applyFont="1" applyFill="1" applyBorder="1" applyAlignment="1" applyProtection="1">
      <alignment horizontal="center" vertical="center"/>
      <protection locked="0"/>
    </xf>
    <xf numFmtId="0" fontId="7" fillId="5" borderId="21" xfId="24" applyFont="1" applyFill="1" applyBorder="1" applyAlignment="1">
      <alignment horizontal="center" vertical="center" wrapText="1"/>
    </xf>
    <xf numFmtId="3" fontId="6" fillId="3" borderId="28" xfId="24" applyNumberFormat="1" applyFont="1" applyFill="1" applyBorder="1" applyAlignment="1" applyProtection="1">
      <alignment horizontal="center" vertical="center" wrapText="1"/>
      <protection locked="0"/>
    </xf>
    <xf numFmtId="3" fontId="6" fillId="3" borderId="3" xfId="24" applyNumberFormat="1" applyFont="1" applyFill="1" applyBorder="1" applyAlignment="1" applyProtection="1">
      <alignment horizontal="center" vertical="center" wrapText="1"/>
      <protection locked="0"/>
    </xf>
    <xf numFmtId="3" fontId="6" fillId="3" borderId="14" xfId="24" applyNumberFormat="1" applyFont="1" applyFill="1" applyBorder="1" applyAlignment="1" applyProtection="1">
      <alignment horizontal="center" vertical="center"/>
      <protection locked="0"/>
    </xf>
    <xf numFmtId="0" fontId="7" fillId="3" borderId="3" xfId="24" applyFont="1" applyFill="1" applyBorder="1" applyAlignment="1" applyProtection="1">
      <alignment vertical="center" wrapText="1"/>
      <protection locked="0"/>
    </xf>
    <xf numFmtId="0" fontId="11" fillId="5" borderId="41" xfId="0" applyFont="1" applyFill="1" applyBorder="1" applyAlignment="1">
      <alignment horizontal="center" vertical="center"/>
    </xf>
    <xf numFmtId="0" fontId="1" fillId="4" borderId="0" xfId="0" applyFont="1" applyFill="1" applyAlignment="1">
      <alignment horizontal="right"/>
    </xf>
    <xf numFmtId="3" fontId="6" fillId="3" borderId="35" xfId="24" applyNumberFormat="1" applyFont="1" applyFill="1" applyBorder="1" applyAlignment="1" applyProtection="1">
      <alignment horizontal="center"/>
      <protection locked="0"/>
    </xf>
    <xf numFmtId="0" fontId="7" fillId="5" borderId="21" xfId="24" applyFont="1" applyFill="1" applyBorder="1" applyAlignment="1">
      <alignment horizontal="center" vertical="center"/>
    </xf>
    <xf numFmtId="0" fontId="7" fillId="5" borderId="3" xfId="24" applyFont="1" applyFill="1" applyBorder="1" applyAlignment="1">
      <alignment vertical="center"/>
    </xf>
    <xf numFmtId="0" fontId="7" fillId="5" borderId="35" xfId="24" applyFont="1" applyFill="1" applyBorder="1" applyAlignment="1">
      <alignment vertical="center" wrapText="1"/>
    </xf>
    <xf numFmtId="0" fontId="0" fillId="3" borderId="0" xfId="0" applyFill="1" applyAlignment="1">
      <alignment horizontal="center" vertical="center"/>
    </xf>
    <xf numFmtId="0" fontId="7" fillId="5" borderId="3" xfId="24" applyFont="1" applyFill="1" applyBorder="1" applyAlignment="1">
      <alignment horizontal="center" vertical="center" wrapText="1"/>
    </xf>
    <xf numFmtId="0" fontId="7" fillId="5" borderId="14" xfId="24" applyFont="1" applyFill="1" applyBorder="1" applyAlignment="1">
      <alignment horizontal="center" vertical="center" wrapText="1"/>
    </xf>
    <xf numFmtId="171" fontId="6" fillId="3" borderId="3" xfId="24" applyNumberFormat="1" applyFont="1" applyFill="1" applyBorder="1" applyAlignment="1" applyProtection="1">
      <alignment horizontal="center"/>
      <protection locked="0"/>
    </xf>
    <xf numFmtId="171" fontId="0" fillId="2" borderId="3" xfId="0" applyNumberFormat="1" applyFill="1" applyBorder="1" applyAlignment="1" applyProtection="1">
      <alignment horizontal="center"/>
      <protection locked="0"/>
    </xf>
    <xf numFmtId="3" fontId="6" fillId="3" borderId="28" xfId="24" applyNumberFormat="1" applyFont="1" applyFill="1" applyBorder="1" applyAlignment="1" applyProtection="1">
      <alignment horizontal="center" vertical="center"/>
      <protection/>
    </xf>
    <xf numFmtId="171" fontId="0" fillId="0" borderId="3" xfId="0" applyNumberFormat="1" applyBorder="1" applyAlignment="1" applyProtection="1">
      <alignment horizontal="center"/>
      <protection locked="0"/>
    </xf>
    <xf numFmtId="0" fontId="7" fillId="5" borderId="3" xfId="24" applyFont="1" applyFill="1" applyBorder="1" applyAlignment="1">
      <alignment horizontal="center" vertical="center"/>
    </xf>
    <xf numFmtId="0" fontId="7" fillId="5" borderId="42" xfId="24" applyFont="1" applyFill="1" applyBorder="1" applyAlignment="1">
      <alignment horizontal="center" vertical="center"/>
    </xf>
    <xf numFmtId="0" fontId="6" fillId="5" borderId="43" xfId="24" applyFont="1" applyFill="1" applyBorder="1" applyAlignment="1">
      <alignment vertical="center"/>
    </xf>
    <xf numFmtId="3" fontId="6" fillId="3" borderId="43" xfId="24" applyNumberFormat="1" applyFont="1" applyFill="1" applyBorder="1" applyAlignment="1" applyProtection="1">
      <alignment horizontal="center" vertical="center"/>
      <protection locked="0"/>
    </xf>
    <xf numFmtId="3" fontId="0" fillId="4" borderId="5" xfId="0" applyNumberFormat="1" applyFill="1" applyBorder="1" applyAlignment="1">
      <alignment/>
    </xf>
    <xf numFmtId="0" fontId="13" fillId="5" borderId="28" xfId="24" applyFont="1" applyFill="1" applyBorder="1" applyAlignment="1">
      <alignment horizontal="center"/>
    </xf>
    <xf numFmtId="0" fontId="13" fillId="5" borderId="5" xfId="24" applyFont="1" applyFill="1" applyBorder="1" applyAlignment="1">
      <alignment horizontal="center"/>
    </xf>
    <xf numFmtId="0" fontId="7" fillId="5" borderId="28" xfId="24" applyFont="1" applyFill="1" applyBorder="1" applyAlignment="1">
      <alignment horizontal="center"/>
    </xf>
    <xf numFmtId="0" fontId="7" fillId="5" borderId="5" xfId="24" applyFont="1" applyFill="1" applyBorder="1" applyAlignment="1">
      <alignment horizontal="center"/>
    </xf>
    <xf numFmtId="0" fontId="13" fillId="5" borderId="18" xfId="24" applyFont="1" applyFill="1" applyBorder="1" applyAlignment="1">
      <alignment horizontal="center"/>
    </xf>
    <xf numFmtId="0" fontId="24" fillId="5" borderId="17" xfId="0" applyFont="1" applyFill="1" applyBorder="1" applyAlignment="1">
      <alignment horizontal="center" vertical="center"/>
    </xf>
    <xf numFmtId="0" fontId="24" fillId="5" borderId="29" xfId="0" applyFont="1" applyFill="1" applyBorder="1" applyAlignment="1">
      <alignment horizontal="center" vertical="center"/>
    </xf>
    <xf numFmtId="0" fontId="0" fillId="5" borderId="0" xfId="0" applyFill="1" applyAlignment="1">
      <alignment/>
    </xf>
    <xf numFmtId="0" fontId="7" fillId="5" borderId="4" xfId="24" applyFont="1" applyFill="1" applyBorder="1" applyAlignment="1">
      <alignment vertical="center" wrapText="1"/>
    </xf>
    <xf numFmtId="0" fontId="7" fillId="5" borderId="0" xfId="24" applyFont="1" applyFill="1" applyAlignment="1">
      <alignment/>
    </xf>
    <xf numFmtId="0" fontId="0" fillId="0" borderId="42" xfId="0" applyFont="1" applyBorder="1" applyAlignment="1">
      <alignment horizontal="center" wrapText="1"/>
    </xf>
    <xf numFmtId="0" fontId="0" fillId="0" borderId="44" xfId="0" applyFont="1" applyBorder="1" applyAlignment="1">
      <alignment horizontal="center" wrapText="1"/>
    </xf>
    <xf numFmtId="0" fontId="7" fillId="5" borderId="0" xfId="24" applyFont="1" applyFill="1" applyAlignment="1">
      <alignment wrapText="1"/>
    </xf>
    <xf numFmtId="0" fontId="6" fillId="3" borderId="45" xfId="24" applyFont="1" applyFill="1" applyBorder="1" applyAlignment="1" applyProtection="1">
      <alignment horizontal="center" wrapText="1"/>
      <protection locked="0"/>
    </xf>
    <xf numFmtId="0" fontId="0" fillId="0" borderId="7" xfId="0" applyFont="1" applyBorder="1" applyAlignment="1">
      <alignment horizontal="center" wrapText="1"/>
    </xf>
    <xf numFmtId="0" fontId="0" fillId="0" borderId="8" xfId="0" applyBorder="1" applyAlignment="1">
      <alignment wrapText="1" shrinkToFit="1"/>
    </xf>
    <xf numFmtId="0" fontId="7" fillId="5" borderId="0" xfId="24" applyFont="1" applyFill="1" applyAlignment="1">
      <alignment wrapText="1" shrinkToFit="1"/>
    </xf>
    <xf numFmtId="0" fontId="0" fillId="0" borderId="0" xfId="0" applyAlignment="1">
      <alignment wrapText="1" shrinkToFit="1"/>
    </xf>
    <xf numFmtId="0" fontId="1" fillId="2" borderId="34" xfId="0" applyFont="1" applyFill="1" applyBorder="1" applyAlignment="1" applyProtection="1">
      <alignment/>
      <protection locked="0"/>
    </xf>
    <xf numFmtId="0" fontId="6" fillId="4" borderId="0" xfId="24" applyFont="1" applyFill="1" applyAlignment="1">
      <alignment/>
    </xf>
    <xf numFmtId="0" fontId="7" fillId="4" borderId="0" xfId="24" applyFont="1" applyFill="1" applyAlignment="1">
      <alignment wrapText="1"/>
    </xf>
    <xf numFmtId="0" fontId="0" fillId="0" borderId="0" xfId="0" applyAlignment="1">
      <alignment wrapText="1"/>
    </xf>
    <xf numFmtId="0" fontId="0" fillId="0" borderId="8" xfId="0" applyBorder="1" applyAlignment="1">
      <alignment wrapText="1"/>
    </xf>
    <xf numFmtId="0" fontId="0" fillId="0" borderId="0" xfId="0" applyAlignment="1">
      <alignment horizontal="center"/>
    </xf>
    <xf numFmtId="0" fontId="1" fillId="4" borderId="46" xfId="0" applyFont="1" applyFill="1" applyBorder="1" applyAlignment="1">
      <alignment horizontal="center"/>
    </xf>
    <xf numFmtId="0" fontId="0" fillId="4" borderId="0" xfId="0" applyFill="1" applyAlignment="1">
      <alignment/>
    </xf>
    <xf numFmtId="0" fontId="0" fillId="4" borderId="0" xfId="0" applyFill="1" applyBorder="1" applyAlignment="1">
      <alignment/>
    </xf>
    <xf numFmtId="0" fontId="0" fillId="0" borderId="0" xfId="0" applyAlignment="1">
      <alignment/>
    </xf>
    <xf numFmtId="0" fontId="6" fillId="4" borderId="46" xfId="24" applyFont="1" applyFill="1" applyBorder="1" applyAlignment="1">
      <alignment/>
    </xf>
    <xf numFmtId="0" fontId="8" fillId="2" borderId="47" xfId="24" applyFont="1" applyFill="1" applyBorder="1" applyAlignment="1" applyProtection="1">
      <alignment/>
      <protection locked="0"/>
    </xf>
    <xf numFmtId="0" fontId="1" fillId="2" borderId="48" xfId="0" applyFont="1" applyFill="1" applyBorder="1" applyAlignment="1" applyProtection="1">
      <alignment/>
      <protection locked="0"/>
    </xf>
    <xf numFmtId="0" fontId="1" fillId="4" borderId="0" xfId="0" applyFont="1" applyFill="1" applyAlignment="1">
      <alignment horizontal="center"/>
    </xf>
    <xf numFmtId="0" fontId="0" fillId="4" borderId="0" xfId="0" applyFill="1" applyAlignment="1">
      <alignment horizontal="center"/>
    </xf>
    <xf numFmtId="0" fontId="33" fillId="5" borderId="0" xfId="0" applyFont="1" applyFill="1" applyAlignment="1">
      <alignment horizontal="center" wrapText="1"/>
    </xf>
    <xf numFmtId="0" fontId="34" fillId="5" borderId="0" xfId="0" applyFont="1" applyFill="1" applyAlignment="1">
      <alignment horizontal="center"/>
    </xf>
    <xf numFmtId="0" fontId="34" fillId="5" borderId="0" xfId="0" applyFont="1" applyFill="1" applyAlignment="1">
      <alignment horizontal="left" wrapText="1"/>
    </xf>
    <xf numFmtId="0" fontId="35" fillId="5" borderId="0" xfId="0" applyFont="1" applyFill="1" applyAlignment="1">
      <alignment horizontal="left" wrapText="1"/>
    </xf>
    <xf numFmtId="0" fontId="36" fillId="5" borderId="0" xfId="0" applyFont="1" applyFill="1" applyAlignment="1">
      <alignment horizontal="left" wrapText="1" shrinkToFit="1"/>
    </xf>
    <xf numFmtId="0" fontId="36" fillId="5" borderId="0" xfId="0" applyFont="1" applyFill="1" applyAlignment="1">
      <alignment horizontal="left" wrapText="1" shrinkToFit="1"/>
    </xf>
    <xf numFmtId="0" fontId="34" fillId="5" borderId="0" xfId="0" applyFont="1" applyFill="1" applyAlignment="1">
      <alignment horizontal="center" wrapText="1"/>
    </xf>
    <xf numFmtId="0" fontId="38" fillId="5" borderId="0" xfId="23" applyFont="1" applyFill="1" applyAlignment="1">
      <alignment horizontal="center" wrapText="1"/>
    </xf>
    <xf numFmtId="0" fontId="37" fillId="5" borderId="0" xfId="0" applyFont="1" applyFill="1" applyAlignment="1">
      <alignment horizontal="left" wrapText="1"/>
    </xf>
    <xf numFmtId="0" fontId="7" fillId="4" borderId="49" xfId="24" applyFont="1" applyFill="1" applyBorder="1" applyAlignment="1">
      <alignment horizontal="center"/>
    </xf>
    <xf numFmtId="0" fontId="0" fillId="4" borderId="50" xfId="0" applyFill="1" applyBorder="1" applyAlignment="1">
      <alignment horizontal="center"/>
    </xf>
    <xf numFmtId="0" fontId="0" fillId="4" borderId="38" xfId="0" applyFill="1" applyBorder="1" applyAlignment="1">
      <alignment horizontal="center"/>
    </xf>
    <xf numFmtId="0" fontId="0" fillId="4" borderId="11" xfId="0" applyFill="1" applyBorder="1" applyAlignment="1">
      <alignment horizontal="center"/>
    </xf>
    <xf numFmtId="0" fontId="0" fillId="4" borderId="0" xfId="0" applyFill="1" applyBorder="1" applyAlignment="1">
      <alignment horizontal="center"/>
    </xf>
    <xf numFmtId="0" fontId="0" fillId="4" borderId="51" xfId="0" applyFill="1" applyBorder="1" applyAlignment="1">
      <alignment horizontal="center"/>
    </xf>
    <xf numFmtId="0" fontId="0" fillId="4" borderId="52" xfId="0" applyFill="1" applyBorder="1" applyAlignment="1">
      <alignment horizontal="center"/>
    </xf>
    <xf numFmtId="0" fontId="0" fillId="4" borderId="53" xfId="0" applyFill="1" applyBorder="1" applyAlignment="1">
      <alignment horizontal="center"/>
    </xf>
    <xf numFmtId="0" fontId="0" fillId="4" borderId="54" xfId="0" applyFill="1" applyBorder="1" applyAlignment="1">
      <alignment horizontal="center"/>
    </xf>
    <xf numFmtId="0" fontId="7" fillId="5" borderId="8" xfId="24" applyFont="1" applyFill="1" applyBorder="1" applyAlignment="1">
      <alignment/>
    </xf>
    <xf numFmtId="0" fontId="8" fillId="4" borderId="0" xfId="24" applyFont="1" applyFill="1" applyAlignment="1">
      <alignment horizontal="center"/>
    </xf>
    <xf numFmtId="0" fontId="7" fillId="4" borderId="48" xfId="24" applyFont="1" applyFill="1" applyBorder="1" applyAlignment="1">
      <alignment/>
    </xf>
    <xf numFmtId="0" fontId="0" fillId="4" borderId="48" xfId="0" applyFill="1" applyBorder="1" applyAlignment="1">
      <alignment/>
    </xf>
    <xf numFmtId="0" fontId="7" fillId="4" borderId="0" xfId="24" applyFont="1" applyFill="1" applyAlignment="1">
      <alignment horizontal="right"/>
    </xf>
    <xf numFmtId="0" fontId="0" fillId="0" borderId="0" xfId="0" applyAlignment="1">
      <alignment horizontal="right"/>
    </xf>
    <xf numFmtId="0" fontId="0" fillId="0" borderId="8" xfId="0" applyBorder="1" applyAlignment="1">
      <alignment horizontal="right"/>
    </xf>
    <xf numFmtId="0" fontId="7" fillId="4" borderId="0" xfId="24" applyFont="1" applyFill="1" applyAlignment="1">
      <alignment/>
    </xf>
    <xf numFmtId="0" fontId="0" fillId="0" borderId="8" xfId="0" applyBorder="1" applyAlignment="1">
      <alignment/>
    </xf>
    <xf numFmtId="0" fontId="6" fillId="5" borderId="46" xfId="24" applyFont="1" applyFill="1" applyBorder="1" applyAlignment="1">
      <alignment/>
    </xf>
    <xf numFmtId="0" fontId="6" fillId="5" borderId="0" xfId="24" applyFont="1" applyFill="1" applyAlignment="1">
      <alignment/>
    </xf>
    <xf numFmtId="0" fontId="7" fillId="4" borderId="12" xfId="24" applyFont="1" applyFill="1" applyBorder="1" applyAlignment="1">
      <alignment/>
    </xf>
    <xf numFmtId="0" fontId="0" fillId="0" borderId="12" xfId="0" applyBorder="1" applyAlignment="1">
      <alignment/>
    </xf>
    <xf numFmtId="0" fontId="6" fillId="2" borderId="47" xfId="24" applyNumberFormat="1" applyFont="1" applyFill="1" applyBorder="1" applyAlignment="1" applyProtection="1">
      <alignment horizontal="left"/>
      <protection locked="0"/>
    </xf>
    <xf numFmtId="0" fontId="0" fillId="2" borderId="48" xfId="0" applyNumberFormat="1" applyFill="1" applyBorder="1" applyAlignment="1" applyProtection="1">
      <alignment horizontal="left"/>
      <protection locked="0"/>
    </xf>
    <xf numFmtId="0" fontId="0" fillId="2" borderId="34" xfId="0" applyNumberFormat="1" applyFill="1" applyBorder="1" applyAlignment="1" applyProtection="1">
      <alignment horizontal="left"/>
      <protection locked="0"/>
    </xf>
    <xf numFmtId="0" fontId="11" fillId="4" borderId="0" xfId="0" applyFont="1" applyFill="1" applyAlignment="1">
      <alignment/>
    </xf>
    <xf numFmtId="0" fontId="11" fillId="0" borderId="0" xfId="0" applyFont="1" applyAlignment="1">
      <alignment/>
    </xf>
    <xf numFmtId="0" fontId="11" fillId="0" borderId="51" xfId="0" applyFont="1" applyBorder="1" applyAlignment="1">
      <alignment/>
    </xf>
    <xf numFmtId="0" fontId="8" fillId="4" borderId="0" xfId="0" applyFont="1" applyFill="1" applyAlignment="1">
      <alignment horizontal="center"/>
    </xf>
    <xf numFmtId="0" fontId="6" fillId="2" borderId="47" xfId="24" applyFont="1" applyFill="1" applyBorder="1" applyAlignment="1" applyProtection="1">
      <alignment/>
      <protection locked="0"/>
    </xf>
    <xf numFmtId="0" fontId="0" fillId="2" borderId="48" xfId="0" applyFill="1" applyBorder="1" applyAlignment="1" applyProtection="1">
      <alignment/>
      <protection locked="0"/>
    </xf>
    <xf numFmtId="0" fontId="0" fillId="2" borderId="34" xfId="0" applyFill="1" applyBorder="1" applyAlignment="1" applyProtection="1">
      <alignment/>
      <protection locked="0"/>
    </xf>
    <xf numFmtId="0" fontId="6" fillId="3" borderId="55" xfId="24" applyFont="1" applyFill="1" applyBorder="1" applyAlignment="1">
      <alignment horizontal="center"/>
    </xf>
    <xf numFmtId="0" fontId="0" fillId="2" borderId="56" xfId="0" applyFont="1" applyFill="1" applyBorder="1" applyAlignment="1">
      <alignment horizontal="center"/>
    </xf>
    <xf numFmtId="0" fontId="19" fillId="4" borderId="0" xfId="24" applyFont="1" applyFill="1" applyAlignment="1">
      <alignment horizontal="center"/>
    </xf>
    <xf numFmtId="0" fontId="20" fillId="4" borderId="0" xfId="0" applyFont="1" applyFill="1" applyAlignment="1">
      <alignment horizontal="center"/>
    </xf>
    <xf numFmtId="0" fontId="9" fillId="4" borderId="0" xfId="24" applyFont="1" applyFill="1" applyAlignment="1">
      <alignment horizontal="center"/>
    </xf>
    <xf numFmtId="0" fontId="5" fillId="4" borderId="0" xfId="0" applyFont="1" applyFill="1" applyAlignment="1">
      <alignment horizontal="center"/>
    </xf>
    <xf numFmtId="0" fontId="1" fillId="4" borderId="0" xfId="0" applyFont="1" applyFill="1" applyAlignment="1">
      <alignment horizontal="center"/>
    </xf>
    <xf numFmtId="0" fontId="8" fillId="2" borderId="47" xfId="24" applyFont="1" applyFill="1" applyBorder="1" applyAlignment="1" applyProtection="1">
      <alignment horizontal="left"/>
      <protection locked="0"/>
    </xf>
    <xf numFmtId="0" fontId="1" fillId="2" borderId="48" xfId="0" applyFont="1" applyFill="1" applyBorder="1" applyAlignment="1" applyProtection="1">
      <alignment horizontal="left"/>
      <protection locked="0"/>
    </xf>
    <xf numFmtId="0" fontId="1" fillId="2" borderId="34" xfId="0" applyFont="1" applyFill="1" applyBorder="1" applyAlignment="1" applyProtection="1">
      <alignment horizontal="left"/>
      <protection locked="0"/>
    </xf>
    <xf numFmtId="0" fontId="7" fillId="4" borderId="0" xfId="24" applyFont="1" applyFill="1" applyBorder="1" applyAlignment="1">
      <alignment horizontal="right"/>
    </xf>
    <xf numFmtId="0" fontId="11" fillId="0" borderId="12" xfId="0" applyFont="1" applyBorder="1" applyAlignment="1">
      <alignment/>
    </xf>
    <xf numFmtId="0" fontId="7" fillId="4" borderId="4" xfId="24" applyFont="1" applyFill="1" applyBorder="1" applyAlignment="1">
      <alignment horizontal="center"/>
    </xf>
    <xf numFmtId="0" fontId="0" fillId="0" borderId="31" xfId="0" applyBorder="1" applyAlignment="1">
      <alignment horizontal="center"/>
    </xf>
    <xf numFmtId="0" fontId="7" fillId="4" borderId="8" xfId="24" applyFont="1" applyFill="1" applyBorder="1" applyAlignment="1">
      <alignment/>
    </xf>
    <xf numFmtId="0" fontId="7" fillId="4" borderId="57" xfId="24" applyFont="1" applyFill="1" applyBorder="1" applyAlignment="1">
      <alignment horizontal="left"/>
    </xf>
    <xf numFmtId="0" fontId="0" fillId="4" borderId="57" xfId="0" applyFill="1" applyBorder="1" applyAlignment="1">
      <alignment/>
    </xf>
    <xf numFmtId="0" fontId="0" fillId="0" borderId="57" xfId="0" applyBorder="1" applyAlignment="1">
      <alignment/>
    </xf>
    <xf numFmtId="0" fontId="6" fillId="2" borderId="47" xfId="24" applyFont="1" applyFill="1" applyBorder="1" applyAlignment="1" applyProtection="1">
      <alignment horizontal="left"/>
      <protection locked="0"/>
    </xf>
    <xf numFmtId="0" fontId="0" fillId="2" borderId="48" xfId="0" applyFill="1" applyBorder="1" applyAlignment="1" applyProtection="1">
      <alignment horizontal="left"/>
      <protection locked="0"/>
    </xf>
    <xf numFmtId="0" fontId="0" fillId="0" borderId="48" xfId="0" applyBorder="1" applyAlignment="1" applyProtection="1">
      <alignment/>
      <protection locked="0"/>
    </xf>
    <xf numFmtId="0" fontId="0" fillId="0" borderId="34" xfId="0" applyBorder="1" applyAlignment="1" applyProtection="1">
      <alignment/>
      <protection locked="0"/>
    </xf>
    <xf numFmtId="0" fontId="7" fillId="4" borderId="12" xfId="24" applyFont="1" applyFill="1" applyBorder="1" applyAlignment="1">
      <alignment shrinkToFit="1"/>
    </xf>
    <xf numFmtId="0" fontId="0" fillId="0" borderId="12" xfId="0" applyBorder="1" applyAlignment="1">
      <alignment shrinkToFit="1"/>
    </xf>
    <xf numFmtId="0" fontId="0" fillId="0" borderId="0" xfId="0" applyBorder="1" applyAlignment="1">
      <alignment/>
    </xf>
    <xf numFmtId="0" fontId="8" fillId="5" borderId="0" xfId="24" applyFont="1" applyFill="1" applyAlignment="1">
      <alignment/>
    </xf>
    <xf numFmtId="0" fontId="11" fillId="4" borderId="46" xfId="0" applyFont="1" applyFill="1" applyBorder="1" applyAlignment="1">
      <alignment/>
    </xf>
    <xf numFmtId="0" fontId="7" fillId="4" borderId="0" xfId="24" applyFont="1" applyFill="1" applyBorder="1" applyAlignment="1">
      <alignment/>
    </xf>
    <xf numFmtId="3" fontId="6" fillId="2" borderId="47" xfId="24" applyNumberFormat="1" applyFont="1" applyFill="1" applyBorder="1" applyAlignment="1" applyProtection="1">
      <alignment horizontal="center"/>
      <protection locked="0"/>
    </xf>
    <xf numFmtId="3" fontId="0" fillId="2" borderId="48" xfId="0" applyNumberFormat="1" applyFill="1" applyBorder="1" applyAlignment="1" applyProtection="1">
      <alignment horizontal="center"/>
      <protection locked="0"/>
    </xf>
    <xf numFmtId="3" fontId="0" fillId="2" borderId="34" xfId="0" applyNumberFormat="1" applyFill="1" applyBorder="1" applyAlignment="1" applyProtection="1">
      <alignment horizontal="center"/>
      <protection locked="0"/>
    </xf>
    <xf numFmtId="0" fontId="7" fillId="2" borderId="0" xfId="24" applyFont="1" applyFill="1" applyBorder="1" applyAlignment="1">
      <alignment/>
    </xf>
    <xf numFmtId="0" fontId="0" fillId="2" borderId="0" xfId="0" applyFill="1" applyBorder="1" applyAlignment="1">
      <alignment/>
    </xf>
    <xf numFmtId="0" fontId="7" fillId="4" borderId="48" xfId="24" applyFont="1" applyFill="1" applyBorder="1" applyAlignment="1">
      <alignment horizontal="left"/>
    </xf>
    <xf numFmtId="0" fontId="0" fillId="0" borderId="48" xfId="0" applyBorder="1" applyAlignment="1">
      <alignment/>
    </xf>
    <xf numFmtId="0" fontId="7" fillId="4" borderId="57" xfId="24" applyFont="1" applyFill="1" applyBorder="1" applyAlignment="1">
      <alignment/>
    </xf>
    <xf numFmtId="0" fontId="7" fillId="4" borderId="0" xfId="24" applyFont="1" applyFill="1" applyBorder="1" applyAlignment="1">
      <alignment/>
    </xf>
    <xf numFmtId="0" fontId="26" fillId="4" borderId="0" xfId="0" applyFont="1" applyFill="1" applyAlignment="1">
      <alignment horizontal="right"/>
    </xf>
    <xf numFmtId="3" fontId="6" fillId="2" borderId="0" xfId="24" applyNumberFormat="1" applyFont="1" applyFill="1" applyBorder="1" applyAlignment="1" applyProtection="1">
      <alignment horizontal="center"/>
      <protection locked="0"/>
    </xf>
    <xf numFmtId="3" fontId="0" fillId="2" borderId="0" xfId="0" applyNumberFormat="1" applyFill="1" applyBorder="1" applyAlignment="1" applyProtection="1">
      <alignment horizontal="center"/>
      <protection locked="0"/>
    </xf>
    <xf numFmtId="0" fontId="12" fillId="4" borderId="0" xfId="24" applyFont="1" applyFill="1" applyBorder="1" applyAlignment="1">
      <alignment horizontal="right"/>
    </xf>
    <xf numFmtId="0" fontId="8" fillId="5" borderId="57" xfId="24" applyFont="1" applyFill="1" applyBorder="1" applyAlignment="1">
      <alignment horizontal="center"/>
    </xf>
    <xf numFmtId="0" fontId="1" fillId="4" borderId="57" xfId="0" applyFont="1" applyFill="1" applyBorder="1" applyAlignment="1">
      <alignment horizontal="center"/>
    </xf>
    <xf numFmtId="0" fontId="7" fillId="5" borderId="58" xfId="24" applyFont="1" applyFill="1" applyBorder="1" applyAlignment="1">
      <alignment horizontal="center"/>
    </xf>
    <xf numFmtId="0" fontId="11" fillId="4" borderId="59" xfId="0" applyFont="1" applyFill="1" applyBorder="1" applyAlignment="1">
      <alignment horizontal="center"/>
    </xf>
    <xf numFmtId="0" fontId="7" fillId="5" borderId="4" xfId="24" applyFont="1" applyFill="1" applyBorder="1" applyAlignment="1">
      <alignment vertical="center" wrapText="1"/>
    </xf>
    <xf numFmtId="0" fontId="0" fillId="4" borderId="30" xfId="0" applyFill="1" applyBorder="1" applyAlignment="1">
      <alignment vertical="center" wrapText="1"/>
    </xf>
    <xf numFmtId="0" fontId="0" fillId="4" borderId="31" xfId="0" applyFill="1" applyBorder="1" applyAlignment="1">
      <alignment vertical="center" wrapText="1"/>
    </xf>
    <xf numFmtId="0" fontId="7" fillId="5" borderId="60" xfId="24" applyFont="1" applyFill="1" applyBorder="1" applyAlignment="1">
      <alignment vertical="center"/>
    </xf>
    <xf numFmtId="0" fontId="0" fillId="4" borderId="27" xfId="0" applyFill="1" applyBorder="1" applyAlignment="1">
      <alignment vertical="center"/>
    </xf>
    <xf numFmtId="0" fontId="0" fillId="4" borderId="37" xfId="0" applyFill="1" applyBorder="1" applyAlignment="1">
      <alignment vertical="center"/>
    </xf>
    <xf numFmtId="0" fontId="7" fillId="5" borderId="21" xfId="24" applyFont="1" applyFill="1" applyBorder="1" applyAlignment="1">
      <alignment horizontal="center" vertical="center"/>
    </xf>
    <xf numFmtId="0" fontId="0" fillId="4" borderId="24" xfId="0" applyFill="1" applyBorder="1" applyAlignment="1">
      <alignment vertical="center"/>
    </xf>
    <xf numFmtId="0" fontId="0" fillId="4" borderId="39" xfId="0" applyFill="1" applyBorder="1" applyAlignment="1">
      <alignment vertical="center"/>
    </xf>
    <xf numFmtId="0" fontId="7" fillId="5" borderId="48" xfId="24" applyFont="1" applyFill="1" applyBorder="1" applyAlignment="1">
      <alignment vertical="center"/>
    </xf>
    <xf numFmtId="0" fontId="7" fillId="4" borderId="4" xfId="24" applyFont="1" applyFill="1" applyBorder="1" applyAlignment="1">
      <alignment vertical="center" wrapText="1"/>
    </xf>
    <xf numFmtId="0" fontId="7" fillId="4" borderId="49" xfId="24" applyFont="1" applyFill="1" applyBorder="1" applyAlignment="1">
      <alignment vertical="center"/>
    </xf>
    <xf numFmtId="0" fontId="0" fillId="4" borderId="50" xfId="0" applyFill="1" applyBorder="1" applyAlignment="1">
      <alignment vertical="center"/>
    </xf>
    <xf numFmtId="0" fontId="0" fillId="4" borderId="38" xfId="0" applyFill="1" applyBorder="1" applyAlignment="1">
      <alignment vertical="center"/>
    </xf>
    <xf numFmtId="3" fontId="6" fillId="3" borderId="28" xfId="24" applyNumberFormat="1" applyFont="1" applyFill="1" applyBorder="1" applyAlignment="1" applyProtection="1">
      <alignment horizontal="center" vertical="center"/>
      <protection locked="0"/>
    </xf>
    <xf numFmtId="3" fontId="0" fillId="2" borderId="18" xfId="0" applyNumberFormat="1" applyFill="1" applyBorder="1" applyAlignment="1">
      <alignment vertical="center"/>
    </xf>
    <xf numFmtId="3" fontId="0" fillId="2" borderId="40" xfId="0" applyNumberFormat="1" applyFill="1" applyBorder="1" applyAlignment="1">
      <alignment vertical="center"/>
    </xf>
    <xf numFmtId="0" fontId="6" fillId="3" borderId="49" xfId="24" applyFont="1" applyFill="1" applyBorder="1" applyAlignment="1" applyProtection="1">
      <alignment vertical="center"/>
      <protection locked="0"/>
    </xf>
    <xf numFmtId="0" fontId="0" fillId="2" borderId="50" xfId="0" applyFont="1" applyFill="1" applyBorder="1" applyAlignment="1" applyProtection="1">
      <alignment vertical="center"/>
      <protection locked="0"/>
    </xf>
    <xf numFmtId="0" fontId="0" fillId="2" borderId="38" xfId="0" applyFont="1" applyFill="1" applyBorder="1" applyAlignment="1" applyProtection="1">
      <alignment vertical="center"/>
      <protection locked="0"/>
    </xf>
    <xf numFmtId="0" fontId="8" fillId="5" borderId="0" xfId="24" applyFont="1" applyFill="1" applyAlignment="1">
      <alignment vertical="top"/>
    </xf>
    <xf numFmtId="0" fontId="0" fillId="0" borderId="0" xfId="0" applyAlignment="1">
      <alignment vertical="top"/>
    </xf>
    <xf numFmtId="0" fontId="0" fillId="0" borderId="12" xfId="0" applyBorder="1" applyAlignment="1">
      <alignment vertical="top"/>
    </xf>
    <xf numFmtId="0" fontId="6" fillId="5" borderId="48" xfId="24" applyFont="1" applyFill="1" applyBorder="1" applyAlignment="1">
      <alignment/>
    </xf>
    <xf numFmtId="0" fontId="6" fillId="5" borderId="5" xfId="24" applyFont="1" applyFill="1" applyBorder="1" applyAlignment="1">
      <alignment/>
    </xf>
    <xf numFmtId="0" fontId="0" fillId="0" borderId="6" xfId="0" applyBorder="1" applyAlignment="1">
      <alignment/>
    </xf>
    <xf numFmtId="0" fontId="0" fillId="0" borderId="43" xfId="0" applyBorder="1" applyAlignment="1">
      <alignment/>
    </xf>
    <xf numFmtId="0" fontId="7" fillId="5" borderId="61" xfId="24" applyFont="1" applyFill="1" applyBorder="1" applyAlignment="1">
      <alignment horizontal="center" vertical="center"/>
    </xf>
    <xf numFmtId="0" fontId="11" fillId="0" borderId="57" xfId="0" applyFont="1" applyBorder="1" applyAlignment="1">
      <alignment horizontal="center" vertical="center"/>
    </xf>
    <xf numFmtId="0" fontId="11" fillId="0" borderId="62"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7" fillId="5" borderId="23" xfId="24" applyFont="1" applyFill="1" applyBorder="1" applyAlignment="1">
      <alignment horizontal="center" vertical="center"/>
    </xf>
    <xf numFmtId="0" fontId="11" fillId="4" borderId="41" xfId="0" applyFont="1" applyFill="1" applyBorder="1" applyAlignment="1">
      <alignment vertical="center"/>
    </xf>
    <xf numFmtId="0" fontId="7" fillId="5" borderId="49" xfId="24" applyFont="1" applyFill="1" applyBorder="1" applyAlignment="1">
      <alignment/>
    </xf>
    <xf numFmtId="0" fontId="0" fillId="0" borderId="50" xfId="0" applyBorder="1" applyAlignment="1">
      <alignment/>
    </xf>
    <xf numFmtId="0" fontId="0" fillId="0" borderId="38" xfId="0" applyBorder="1" applyAlignment="1">
      <alignment/>
    </xf>
    <xf numFmtId="0" fontId="6" fillId="2" borderId="49" xfId="24" applyFont="1" applyFill="1" applyBorder="1" applyAlignment="1" applyProtection="1">
      <alignment vertical="center"/>
      <protection locked="0"/>
    </xf>
    <xf numFmtId="0" fontId="7" fillId="5" borderId="61" xfId="24" applyFont="1" applyFill="1" applyBorder="1" applyAlignment="1">
      <alignment vertical="center" wrapText="1"/>
    </xf>
    <xf numFmtId="0" fontId="0" fillId="0" borderId="57" xfId="0" applyBorder="1" applyAlignment="1">
      <alignment vertical="center" wrapText="1"/>
    </xf>
    <xf numFmtId="0" fontId="0" fillId="0" borderId="62"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7" fillId="5" borderId="49" xfId="24" applyFont="1" applyFill="1" applyBorder="1" applyAlignment="1">
      <alignment vertical="center" wrapText="1"/>
    </xf>
    <xf numFmtId="0" fontId="0" fillId="0" borderId="50" xfId="0" applyBorder="1" applyAlignment="1">
      <alignment vertical="center" wrapText="1"/>
    </xf>
    <xf numFmtId="0" fontId="0" fillId="0" borderId="38" xfId="0" applyBorder="1" applyAlignment="1">
      <alignment vertical="center" wrapText="1"/>
    </xf>
    <xf numFmtId="0" fontId="7" fillId="5" borderId="4" xfId="24"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7" fillId="5" borderId="58" xfId="24" applyFont="1" applyFill="1"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6" fillId="3" borderId="4" xfId="24" applyFont="1" applyFill="1" applyBorder="1" applyAlignment="1" applyProtection="1">
      <alignment horizontal="left" vertical="center"/>
      <protection locked="0"/>
    </xf>
    <xf numFmtId="0" fontId="6" fillId="3" borderId="31" xfId="24" applyFont="1" applyFill="1" applyBorder="1" applyAlignment="1" applyProtection="1">
      <alignment horizontal="left" vertical="center"/>
      <protection locked="0"/>
    </xf>
    <xf numFmtId="0" fontId="7" fillId="5" borderId="31" xfId="24" applyFont="1" applyFill="1" applyBorder="1" applyAlignment="1">
      <alignment vertical="center"/>
    </xf>
    <xf numFmtId="0" fontId="10" fillId="5" borderId="0" xfId="24" applyFont="1" applyFill="1" applyAlignment="1">
      <alignment wrapText="1"/>
    </xf>
    <xf numFmtId="0" fontId="0" fillId="4" borderId="0" xfId="0" applyFill="1" applyAlignment="1">
      <alignment wrapText="1"/>
    </xf>
    <xf numFmtId="0" fontId="0" fillId="4" borderId="12" xfId="0" applyFill="1" applyBorder="1" applyAlignment="1">
      <alignment wrapText="1"/>
    </xf>
    <xf numFmtId="0" fontId="13" fillId="5" borderId="23" xfId="24" applyFont="1" applyFill="1" applyBorder="1" applyAlignment="1">
      <alignment horizontal="center" vertical="center"/>
    </xf>
    <xf numFmtId="0" fontId="24" fillId="0" borderId="41" xfId="0" applyFont="1" applyBorder="1" applyAlignment="1">
      <alignment vertical="center"/>
    </xf>
    <xf numFmtId="0" fontId="13" fillId="5" borderId="61" xfId="24" applyFont="1" applyFill="1" applyBorder="1" applyAlignment="1">
      <alignment horizontal="left" vertical="center"/>
    </xf>
    <xf numFmtId="0" fontId="24" fillId="4" borderId="62" xfId="0" applyFont="1" applyFill="1" applyBorder="1" applyAlignment="1">
      <alignment horizontal="left" vertical="center"/>
    </xf>
    <xf numFmtId="0" fontId="24" fillId="0" borderId="52" xfId="0" applyFont="1" applyBorder="1" applyAlignment="1">
      <alignment horizontal="left" vertical="center"/>
    </xf>
    <xf numFmtId="0" fontId="24" fillId="0" borderId="54" xfId="0" applyFont="1" applyBorder="1" applyAlignment="1">
      <alignment horizontal="left" vertical="center"/>
    </xf>
    <xf numFmtId="0" fontId="13" fillId="5" borderId="58" xfId="24" applyFont="1" applyFill="1" applyBorder="1" applyAlignment="1">
      <alignment horizontal="center"/>
    </xf>
    <xf numFmtId="0" fontId="24" fillId="4" borderId="59" xfId="0" applyFont="1" applyFill="1" applyBorder="1" applyAlignment="1">
      <alignment horizontal="center"/>
    </xf>
    <xf numFmtId="0" fontId="1" fillId="4" borderId="57" xfId="0" applyFont="1" applyFill="1" applyBorder="1" applyAlignment="1">
      <alignment/>
    </xf>
    <xf numFmtId="0" fontId="10" fillId="5" borderId="57" xfId="24" applyFont="1" applyFill="1" applyBorder="1" applyAlignment="1">
      <alignment wrapText="1"/>
    </xf>
    <xf numFmtId="0" fontId="0" fillId="4" borderId="57" xfId="0" applyFill="1" applyBorder="1" applyAlignment="1">
      <alignment wrapText="1"/>
    </xf>
    <xf numFmtId="0" fontId="0" fillId="0" borderId="37" xfId="0" applyBorder="1" applyAlignment="1">
      <alignment vertical="center"/>
    </xf>
    <xf numFmtId="0" fontId="8" fillId="5" borderId="57" xfId="24" applyFont="1" applyFill="1" applyBorder="1" applyAlignment="1">
      <alignment/>
    </xf>
    <xf numFmtId="0" fontId="7" fillId="5" borderId="65" xfId="24" applyFont="1" applyFill="1" applyBorder="1" applyAlignment="1">
      <alignment horizontal="left" vertical="center" wrapText="1"/>
    </xf>
    <xf numFmtId="0" fontId="0" fillId="0" borderId="66" xfId="0" applyBorder="1" applyAlignment="1">
      <alignment horizontal="left" vertical="center" wrapText="1"/>
    </xf>
    <xf numFmtId="0" fontId="9" fillId="5" borderId="0" xfId="24" applyFont="1" applyFill="1" applyAlignment="1">
      <alignment horizontal="right" vertical="top"/>
    </xf>
    <xf numFmtId="0" fontId="0" fillId="0" borderId="0" xfId="0" applyAlignment="1">
      <alignment horizontal="right" vertical="top"/>
    </xf>
    <xf numFmtId="0" fontId="7" fillId="5" borderId="0" xfId="24" applyFont="1" applyFill="1" applyAlignment="1">
      <alignment horizontal="left" wrapText="1"/>
    </xf>
    <xf numFmtId="0" fontId="7" fillId="5" borderId="0" xfId="24" applyFont="1" applyFill="1" applyAlignment="1">
      <alignment horizontal="left" wrapText="1"/>
    </xf>
    <xf numFmtId="0" fontId="8" fillId="5" borderId="0" xfId="24" applyFont="1" applyFill="1" applyAlignment="1">
      <alignment wrapText="1"/>
    </xf>
    <xf numFmtId="2" fontId="7" fillId="5" borderId="4" xfId="24" applyNumberFormat="1" applyFont="1" applyFill="1" applyBorder="1" applyAlignment="1">
      <alignment vertical="center" wrapText="1"/>
    </xf>
    <xf numFmtId="2" fontId="7" fillId="5" borderId="31" xfId="24" applyNumberFormat="1" applyFont="1" applyFill="1" applyBorder="1" applyAlignment="1">
      <alignment vertical="center" wrapText="1"/>
    </xf>
    <xf numFmtId="0" fontId="8" fillId="5" borderId="57" xfId="24" applyFont="1" applyFill="1" applyBorder="1" applyAlignment="1">
      <alignment horizontal="center"/>
    </xf>
    <xf numFmtId="0" fontId="24" fillId="4" borderId="57" xfId="0" applyFont="1" applyFill="1" applyBorder="1" applyAlignment="1">
      <alignment horizontal="left" vertical="center"/>
    </xf>
    <xf numFmtId="0" fontId="24" fillId="4" borderId="52" xfId="0" applyFont="1" applyFill="1" applyBorder="1" applyAlignment="1">
      <alignment horizontal="left" vertical="center"/>
    </xf>
    <xf numFmtId="0" fontId="24" fillId="4" borderId="53" xfId="0" applyFont="1" applyFill="1" applyBorder="1" applyAlignment="1">
      <alignment horizontal="left" vertical="center"/>
    </xf>
    <xf numFmtId="0" fontId="24" fillId="4" borderId="54" xfId="0" applyFont="1" applyFill="1" applyBorder="1" applyAlignment="1">
      <alignment horizontal="left" vertical="center"/>
    </xf>
    <xf numFmtId="0" fontId="24" fillId="4" borderId="41" xfId="0" applyFont="1" applyFill="1" applyBorder="1" applyAlignment="1">
      <alignment vertical="center"/>
    </xf>
    <xf numFmtId="3" fontId="7" fillId="5" borderId="60" xfId="24" applyNumberFormat="1" applyFont="1" applyFill="1" applyBorder="1" applyAlignment="1">
      <alignment wrapText="1"/>
    </xf>
    <xf numFmtId="3" fontId="0" fillId="0" borderId="27" xfId="0" applyNumberFormat="1" applyBorder="1" applyAlignment="1">
      <alignment wrapText="1"/>
    </xf>
    <xf numFmtId="3" fontId="0" fillId="0" borderId="37" xfId="0" applyNumberFormat="1" applyBorder="1" applyAlignment="1">
      <alignment wrapText="1"/>
    </xf>
    <xf numFmtId="3" fontId="7" fillId="5" borderId="49" xfId="24" applyNumberFormat="1" applyFont="1" applyFill="1" applyBorder="1" applyAlignment="1">
      <alignment vertical="center" wrapText="1"/>
    </xf>
    <xf numFmtId="3" fontId="0" fillId="0" borderId="50" xfId="0" applyNumberFormat="1" applyBorder="1" applyAlignment="1">
      <alignment vertical="center" wrapText="1"/>
    </xf>
    <xf numFmtId="3" fontId="0" fillId="0" borderId="38" xfId="0" applyNumberFormat="1" applyBorder="1" applyAlignment="1">
      <alignment vertical="center" wrapText="1"/>
    </xf>
    <xf numFmtId="3" fontId="7" fillId="5" borderId="4" xfId="24" applyNumberFormat="1" applyFont="1" applyFill="1" applyBorder="1" applyAlignment="1">
      <alignment wrapText="1"/>
    </xf>
    <xf numFmtId="3" fontId="0" fillId="0" borderId="30" xfId="0" applyNumberFormat="1" applyBorder="1" applyAlignment="1">
      <alignment wrapText="1"/>
    </xf>
    <xf numFmtId="3" fontId="0" fillId="0" borderId="31" xfId="0" applyNumberFormat="1" applyBorder="1" applyAlignment="1">
      <alignment wrapText="1"/>
    </xf>
    <xf numFmtId="3" fontId="7" fillId="5" borderId="61" xfId="24" applyNumberFormat="1" applyFont="1" applyFill="1" applyBorder="1" applyAlignment="1">
      <alignment vertical="center" wrapText="1"/>
    </xf>
    <xf numFmtId="3" fontId="0" fillId="0" borderId="57" xfId="0" applyNumberFormat="1" applyBorder="1" applyAlignment="1">
      <alignment vertical="center" wrapText="1"/>
    </xf>
    <xf numFmtId="3" fontId="0" fillId="0" borderId="62" xfId="0" applyNumberFormat="1" applyBorder="1" applyAlignment="1">
      <alignment vertical="center" wrapText="1"/>
    </xf>
    <xf numFmtId="3" fontId="7" fillId="5" borderId="4" xfId="24" applyNumberFormat="1" applyFont="1" applyFill="1" applyBorder="1" applyAlignment="1">
      <alignment vertical="center" wrapText="1"/>
    </xf>
    <xf numFmtId="3" fontId="0" fillId="0" borderId="30" xfId="0" applyNumberFormat="1" applyBorder="1" applyAlignment="1">
      <alignment vertical="center" wrapText="1"/>
    </xf>
    <xf numFmtId="3" fontId="0" fillId="0" borderId="31" xfId="0" applyNumberFormat="1" applyBorder="1" applyAlignment="1">
      <alignment vertical="center" wrapText="1"/>
    </xf>
    <xf numFmtId="0" fontId="8" fillId="5" borderId="0" xfId="24" applyFont="1" applyFill="1" applyAlignment="1">
      <alignment vertical="center" wrapText="1"/>
    </xf>
    <xf numFmtId="0" fontId="0" fillId="0" borderId="0" xfId="0" applyAlignment="1">
      <alignment vertical="center" wrapText="1"/>
    </xf>
    <xf numFmtId="0" fontId="10" fillId="5" borderId="12" xfId="24" applyFont="1" applyFill="1" applyBorder="1" applyAlignment="1">
      <alignment vertical="center" wrapText="1"/>
    </xf>
    <xf numFmtId="0" fontId="0" fillId="0" borderId="12" xfId="0" applyBorder="1" applyAlignment="1">
      <alignment vertical="center" wrapText="1"/>
    </xf>
    <xf numFmtId="3" fontId="7" fillId="5" borderId="30" xfId="24" applyNumberFormat="1" applyFont="1" applyFill="1" applyBorder="1" applyAlignment="1">
      <alignment vertical="center" wrapText="1"/>
    </xf>
    <xf numFmtId="3" fontId="7" fillId="5" borderId="31" xfId="24" applyNumberFormat="1" applyFont="1" applyFill="1" applyBorder="1" applyAlignment="1">
      <alignment vertical="center" wrapText="1"/>
    </xf>
    <xf numFmtId="3" fontId="7" fillId="5" borderId="49" xfId="24" applyNumberFormat="1" applyFont="1" applyFill="1" applyBorder="1" applyAlignment="1">
      <alignment vertical="center" wrapText="1" shrinkToFit="1"/>
    </xf>
    <xf numFmtId="3" fontId="0" fillId="0" borderId="50" xfId="0" applyNumberFormat="1" applyBorder="1" applyAlignment="1">
      <alignment vertical="center" wrapText="1" shrinkToFit="1"/>
    </xf>
    <xf numFmtId="3" fontId="0" fillId="0" borderId="38" xfId="0" applyNumberFormat="1" applyBorder="1" applyAlignment="1">
      <alignment vertical="center" wrapText="1" shrinkToFit="1"/>
    </xf>
    <xf numFmtId="0" fontId="0" fillId="0" borderId="59" xfId="0" applyBorder="1" applyAlignment="1">
      <alignment horizontal="center"/>
    </xf>
    <xf numFmtId="3" fontId="10" fillId="5" borderId="48" xfId="24" applyNumberFormat="1" applyFont="1" applyFill="1" applyBorder="1" applyAlignment="1">
      <alignment/>
    </xf>
    <xf numFmtId="3" fontId="0" fillId="0" borderId="48" xfId="0" applyNumberFormat="1" applyBorder="1" applyAlignment="1">
      <alignment/>
    </xf>
    <xf numFmtId="3" fontId="11" fillId="4" borderId="3" xfId="0" applyNumberFormat="1" applyFont="1" applyFill="1" applyBorder="1" applyAlignment="1">
      <alignment vertical="center" wrapText="1"/>
    </xf>
    <xf numFmtId="3" fontId="11" fillId="4" borderId="35" xfId="0" applyNumberFormat="1" applyFont="1" applyFill="1" applyBorder="1" applyAlignment="1">
      <alignment vertical="center" wrapText="1"/>
    </xf>
    <xf numFmtId="3" fontId="7" fillId="5" borderId="61" xfId="24" applyNumberFormat="1" applyFont="1" applyFill="1" applyBorder="1" applyAlignment="1">
      <alignment vertical="center" wrapText="1" shrinkToFit="1"/>
    </xf>
    <xf numFmtId="3" fontId="0" fillId="0" borderId="57" xfId="0" applyNumberFormat="1" applyBorder="1" applyAlignment="1">
      <alignment vertical="center" wrapText="1" shrinkToFit="1"/>
    </xf>
    <xf numFmtId="3" fontId="0" fillId="0" borderId="62" xfId="0" applyNumberFormat="1" applyBorder="1" applyAlignment="1">
      <alignment vertical="center" wrapText="1" shrinkToFit="1"/>
    </xf>
    <xf numFmtId="3" fontId="7" fillId="5" borderId="49" xfId="24" applyNumberFormat="1" applyFont="1" applyFill="1" applyBorder="1" applyAlignment="1">
      <alignment wrapText="1"/>
    </xf>
    <xf numFmtId="3" fontId="0" fillId="0" borderId="50" xfId="0" applyNumberFormat="1" applyBorder="1" applyAlignment="1">
      <alignment wrapText="1"/>
    </xf>
    <xf numFmtId="3" fontId="0" fillId="0" borderId="38" xfId="0" applyNumberFormat="1" applyBorder="1" applyAlignment="1">
      <alignment wrapText="1"/>
    </xf>
    <xf numFmtId="3" fontId="7" fillId="5" borderId="4" xfId="24" applyNumberFormat="1" applyFont="1" applyFill="1" applyBorder="1" applyAlignment="1">
      <alignment vertical="center" wrapText="1" shrinkToFit="1"/>
    </xf>
    <xf numFmtId="3" fontId="0" fillId="0" borderId="30" xfId="0" applyNumberFormat="1" applyBorder="1" applyAlignment="1">
      <alignment vertical="center" wrapText="1" shrinkToFit="1"/>
    </xf>
    <xf numFmtId="3" fontId="0" fillId="0" borderId="31" xfId="0" applyNumberFormat="1" applyBorder="1" applyAlignment="1">
      <alignment vertical="center" wrapText="1" shrinkToFit="1"/>
    </xf>
    <xf numFmtId="3" fontId="10" fillId="5" borderId="12" xfId="24" applyNumberFormat="1" applyFont="1" applyFill="1" applyBorder="1" applyAlignment="1">
      <alignment/>
    </xf>
    <xf numFmtId="3" fontId="7" fillId="5" borderId="58" xfId="24" applyNumberFormat="1" applyFont="1" applyFill="1" applyBorder="1" applyAlignment="1">
      <alignment vertical="center" wrapText="1"/>
    </xf>
    <xf numFmtId="3" fontId="7" fillId="5" borderId="60" xfId="24" applyNumberFormat="1" applyFont="1" applyFill="1" applyBorder="1" applyAlignment="1">
      <alignment vertical="center" wrapText="1"/>
    </xf>
    <xf numFmtId="0" fontId="0" fillId="0" borderId="27" xfId="0" applyBorder="1" applyAlignment="1">
      <alignment vertical="center" wrapText="1"/>
    </xf>
    <xf numFmtId="0" fontId="0" fillId="0" borderId="37" xfId="0" applyBorder="1" applyAlignment="1">
      <alignment vertical="center" wrapText="1"/>
    </xf>
    <xf numFmtId="3" fontId="6" fillId="3" borderId="58" xfId="24" applyNumberFormat="1" applyFont="1" applyFill="1" applyBorder="1" applyAlignment="1" applyProtection="1">
      <alignment horizontal="center" vertical="center"/>
      <protection locked="0"/>
    </xf>
    <xf numFmtId="0" fontId="0" fillId="0" borderId="64" xfId="0" applyBorder="1" applyAlignment="1">
      <alignment vertical="center"/>
    </xf>
    <xf numFmtId="3" fontId="6" fillId="3" borderId="60" xfId="24" applyNumberFormat="1" applyFont="1" applyFill="1" applyBorder="1" applyAlignment="1" applyProtection="1">
      <alignment horizontal="center" vertical="center"/>
      <protection locked="0"/>
    </xf>
    <xf numFmtId="3" fontId="6" fillId="5" borderId="58" xfId="24" applyNumberFormat="1" applyFont="1" applyFill="1" applyBorder="1" applyAlignment="1" applyProtection="1">
      <alignment horizontal="center" vertical="center"/>
      <protection/>
    </xf>
    <xf numFmtId="0" fontId="0" fillId="4" borderId="59" xfId="0" applyFill="1" applyBorder="1" applyAlignment="1" applyProtection="1">
      <alignment/>
      <protection/>
    </xf>
    <xf numFmtId="3" fontId="6" fillId="5" borderId="60" xfId="24" applyNumberFormat="1" applyFont="1" applyFill="1" applyBorder="1" applyAlignment="1" applyProtection="1">
      <alignment horizontal="center" vertical="center"/>
      <protection/>
    </xf>
    <xf numFmtId="0" fontId="0" fillId="4" borderId="26" xfId="0" applyFill="1" applyBorder="1" applyAlignment="1" applyProtection="1">
      <alignment/>
      <protection/>
    </xf>
    <xf numFmtId="0" fontId="0" fillId="4" borderId="50" xfId="0" applyFill="1" applyBorder="1" applyAlignment="1">
      <alignment vertical="center" wrapText="1"/>
    </xf>
    <xf numFmtId="0" fontId="0" fillId="4" borderId="38" xfId="0" applyFill="1" applyBorder="1" applyAlignment="1">
      <alignment vertical="center" wrapText="1"/>
    </xf>
    <xf numFmtId="0" fontId="10" fillId="5" borderId="12" xfId="24" applyFont="1" applyFill="1" applyBorder="1" applyAlignment="1">
      <alignment/>
    </xf>
    <xf numFmtId="0" fontId="1" fillId="0" borderId="12" xfId="0" applyFont="1" applyBorder="1" applyAlignment="1">
      <alignment/>
    </xf>
    <xf numFmtId="0" fontId="13" fillId="5" borderId="61" xfId="24" applyFont="1" applyFill="1" applyBorder="1" applyAlignment="1">
      <alignment horizontal="left" vertical="center" wrapText="1"/>
    </xf>
    <xf numFmtId="0" fontId="24" fillId="0" borderId="57" xfId="0" applyFont="1" applyBorder="1" applyAlignment="1">
      <alignment horizontal="left" vertical="center" wrapText="1"/>
    </xf>
    <xf numFmtId="0" fontId="24" fillId="0" borderId="62" xfId="0" applyFont="1" applyBorder="1" applyAlignment="1">
      <alignment horizontal="left" vertical="center" wrapText="1"/>
    </xf>
    <xf numFmtId="0" fontId="24" fillId="0" borderId="52" xfId="0" applyFont="1" applyBorder="1" applyAlignment="1">
      <alignment horizontal="left" vertical="center" wrapText="1"/>
    </xf>
    <xf numFmtId="0" fontId="24" fillId="0" borderId="53" xfId="0" applyFont="1" applyBorder="1" applyAlignment="1">
      <alignment horizontal="left" vertical="center" wrapText="1"/>
    </xf>
    <xf numFmtId="0" fontId="24" fillId="0" borderId="54" xfId="0" applyFont="1" applyBorder="1" applyAlignment="1">
      <alignment horizontal="left" vertical="center" wrapText="1"/>
    </xf>
    <xf numFmtId="3" fontId="6" fillId="3" borderId="4" xfId="24" applyNumberFormat="1" applyFont="1" applyFill="1" applyBorder="1" applyAlignment="1" applyProtection="1">
      <alignment horizontal="center"/>
      <protection locked="0"/>
    </xf>
    <xf numFmtId="3" fontId="0" fillId="2" borderId="31" xfId="0" applyNumberFormat="1" applyFill="1" applyBorder="1" applyAlignment="1" applyProtection="1">
      <alignment horizontal="center"/>
      <protection locked="0"/>
    </xf>
    <xf numFmtId="0" fontId="7" fillId="5" borderId="35" xfId="24" applyFont="1" applyFill="1" applyBorder="1" applyAlignment="1">
      <alignment vertical="center" wrapText="1"/>
    </xf>
    <xf numFmtId="0" fontId="0" fillId="0" borderId="35" xfId="0" applyBorder="1" applyAlignment="1">
      <alignment vertical="center" wrapText="1"/>
    </xf>
    <xf numFmtId="0" fontId="7" fillId="5" borderId="61" xfId="24" applyFont="1" applyFill="1" applyBorder="1" applyAlignment="1">
      <alignment horizontal="center" vertical="center" wrapText="1"/>
    </xf>
    <xf numFmtId="0" fontId="0" fillId="0" borderId="57" xfId="0" applyBorder="1" applyAlignment="1">
      <alignment horizontal="center" vertical="center" wrapText="1"/>
    </xf>
    <xf numFmtId="0" fontId="0" fillId="0" borderId="7" xfId="0" applyBorder="1" applyAlignment="1">
      <alignment horizontal="center" vertical="center" wrapText="1"/>
    </xf>
    <xf numFmtId="0" fontId="7" fillId="5" borderId="3" xfId="24" applyFont="1" applyFill="1" applyBorder="1" applyAlignment="1">
      <alignment horizontal="center" vertical="center" wrapText="1"/>
    </xf>
    <xf numFmtId="0" fontId="0" fillId="0" borderId="3" xfId="0" applyBorder="1" applyAlignment="1">
      <alignment horizontal="center" vertical="center" wrapText="1"/>
    </xf>
    <xf numFmtId="0" fontId="10" fillId="5" borderId="57" xfId="24" applyFont="1" applyFill="1" applyBorder="1" applyAlignment="1">
      <alignment/>
    </xf>
    <xf numFmtId="0" fontId="0" fillId="0" borderId="62" xfId="0" applyBorder="1" applyAlignment="1">
      <alignment horizontal="center" vertical="center" wrapText="1"/>
    </xf>
    <xf numFmtId="0" fontId="0" fillId="0" borderId="11"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11" fillId="0" borderId="24" xfId="0" applyFont="1" applyBorder="1" applyAlignment="1">
      <alignment vertical="center"/>
    </xf>
    <xf numFmtId="0" fontId="1" fillId="0" borderId="57" xfId="0" applyFont="1" applyBorder="1" applyAlignment="1">
      <alignment/>
    </xf>
    <xf numFmtId="0" fontId="7" fillId="5" borderId="4" xfId="24" applyFont="1" applyFill="1" applyBorder="1" applyAlignment="1">
      <alignment horizontal="center"/>
    </xf>
    <xf numFmtId="0" fontId="0" fillId="4" borderId="31" xfId="0" applyFill="1" applyBorder="1" applyAlignment="1">
      <alignment horizontal="center"/>
    </xf>
    <xf numFmtId="0" fontId="8" fillId="5" borderId="0" xfId="24" applyFont="1" applyFill="1"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6" fillId="5" borderId="60" xfId="24" applyFont="1" applyFill="1" applyBorder="1" applyAlignment="1">
      <alignment horizontal="left"/>
    </xf>
    <xf numFmtId="0" fontId="0" fillId="4" borderId="27" xfId="0" applyFill="1" applyBorder="1" applyAlignment="1">
      <alignment horizontal="left"/>
    </xf>
    <xf numFmtId="0" fontId="0" fillId="4" borderId="37" xfId="0" applyFill="1" applyBorder="1" applyAlignment="1">
      <alignment horizontal="left"/>
    </xf>
    <xf numFmtId="0" fontId="0" fillId="0" borderId="31" xfId="0" applyBorder="1" applyAlignment="1" applyProtection="1">
      <alignment horizontal="center"/>
      <protection locked="0"/>
    </xf>
    <xf numFmtId="3" fontId="6" fillId="5" borderId="36" xfId="24" applyNumberFormat="1" applyFont="1" applyFill="1" applyBorder="1" applyAlignment="1" applyProtection="1">
      <alignment horizontal="center" vertical="center"/>
      <protection/>
    </xf>
    <xf numFmtId="0" fontId="0" fillId="4" borderId="22" xfId="0" applyFill="1" applyBorder="1" applyAlignment="1" applyProtection="1">
      <alignment/>
      <protection/>
    </xf>
    <xf numFmtId="3" fontId="6" fillId="5" borderId="3" xfId="24" applyNumberFormat="1" applyFont="1" applyFill="1" applyBorder="1" applyAlignment="1" applyProtection="1">
      <alignment horizontal="center" vertical="center"/>
      <protection/>
    </xf>
    <xf numFmtId="0" fontId="0" fillId="4" borderId="14" xfId="0" applyFill="1" applyBorder="1" applyAlignment="1" applyProtection="1">
      <alignment/>
      <protection/>
    </xf>
    <xf numFmtId="3" fontId="6" fillId="5" borderId="35" xfId="24" applyNumberFormat="1" applyFont="1" applyFill="1" applyBorder="1" applyAlignment="1" applyProtection="1">
      <alignment horizontal="center" vertical="center"/>
      <protection/>
    </xf>
    <xf numFmtId="0" fontId="0" fillId="4" borderId="16" xfId="0" applyFill="1" applyBorder="1" applyAlignment="1" applyProtection="1">
      <alignment/>
      <protection/>
    </xf>
    <xf numFmtId="0" fontId="7" fillId="5" borderId="36" xfId="24" applyFont="1" applyFill="1" applyBorder="1" applyAlignment="1">
      <alignment vertical="center" wrapText="1"/>
    </xf>
    <xf numFmtId="0" fontId="0" fillId="0" borderId="36" xfId="0" applyBorder="1" applyAlignment="1">
      <alignment vertical="center" wrapText="1"/>
    </xf>
    <xf numFmtId="0" fontId="7" fillId="5" borderId="3" xfId="24" applyFont="1" applyFill="1" applyBorder="1" applyAlignment="1">
      <alignment vertical="center" wrapText="1"/>
    </xf>
    <xf numFmtId="0" fontId="0" fillId="0" borderId="3" xfId="0" applyBorder="1" applyAlignment="1">
      <alignment vertical="center" wrapText="1"/>
    </xf>
    <xf numFmtId="3" fontId="6" fillId="3" borderId="36" xfId="24"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3" fontId="6" fillId="3" borderId="3" xfId="24" applyNumberFormat="1" applyFont="1" applyFill="1" applyBorder="1" applyAlignment="1" applyProtection="1">
      <alignment horizontal="center" vertical="center"/>
      <protection locked="0"/>
    </xf>
    <xf numFmtId="0" fontId="0" fillId="0" borderId="3" xfId="0" applyBorder="1" applyAlignment="1" applyProtection="1">
      <alignment vertical="center"/>
      <protection locked="0"/>
    </xf>
    <xf numFmtId="3" fontId="6" fillId="3" borderId="35" xfId="24" applyNumberFormat="1" applyFont="1"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8" fillId="5" borderId="57" xfId="24" applyFont="1" applyFill="1" applyBorder="1" applyAlignment="1">
      <alignment wrapText="1"/>
    </xf>
    <xf numFmtId="0" fontId="0" fillId="0" borderId="57" xfId="0" applyBorder="1" applyAlignment="1">
      <alignment wrapText="1"/>
    </xf>
    <xf numFmtId="171" fontId="0" fillId="4" borderId="60" xfId="0" applyNumberFormat="1" applyFill="1" applyBorder="1" applyAlignment="1">
      <alignment horizontal="left"/>
    </xf>
    <xf numFmtId="0" fontId="18" fillId="5" borderId="12" xfId="24" applyFont="1" applyFill="1" applyBorder="1" applyAlignment="1">
      <alignment wrapText="1"/>
    </xf>
    <xf numFmtId="0" fontId="24" fillId="0" borderId="12" xfId="0" applyFont="1" applyBorder="1" applyAlignment="1">
      <alignment wrapText="1"/>
    </xf>
    <xf numFmtId="0" fontId="18" fillId="5" borderId="48" xfId="24" applyFont="1" applyFill="1" applyBorder="1" applyAlignment="1">
      <alignment/>
    </xf>
    <xf numFmtId="0" fontId="24" fillId="0" borderId="48" xfId="0" applyFont="1" applyBorder="1" applyAlignment="1">
      <alignment/>
    </xf>
    <xf numFmtId="0" fontId="7" fillId="5" borderId="4" xfId="24" applyFont="1" applyFill="1" applyBorder="1" applyAlignment="1">
      <alignment/>
    </xf>
    <xf numFmtId="0" fontId="0" fillId="0" borderId="31" xfId="0" applyBorder="1" applyAlignment="1">
      <alignment/>
    </xf>
    <xf numFmtId="0" fontId="7" fillId="5" borderId="60" xfId="24" applyFont="1" applyFill="1" applyBorder="1" applyAlignment="1" applyProtection="1">
      <alignment vertical="center" wrapText="1"/>
      <protection/>
    </xf>
    <xf numFmtId="0" fontId="11" fillId="4" borderId="37" xfId="0" applyFont="1" applyFill="1" applyBorder="1" applyAlignment="1" applyProtection="1">
      <alignment vertical="center" wrapText="1"/>
      <protection/>
    </xf>
    <xf numFmtId="0" fontId="24" fillId="5" borderId="59" xfId="0" applyFont="1" applyFill="1" applyBorder="1" applyAlignment="1">
      <alignment horizontal="center"/>
    </xf>
    <xf numFmtId="0" fontId="24" fillId="5" borderId="62" xfId="0" applyFont="1" applyFill="1" applyBorder="1" applyAlignment="1">
      <alignment horizontal="left" vertical="center"/>
    </xf>
    <xf numFmtId="0" fontId="24" fillId="5" borderId="52" xfId="0" applyFont="1" applyFill="1" applyBorder="1" applyAlignment="1">
      <alignment horizontal="left" vertical="center"/>
    </xf>
    <xf numFmtId="0" fontId="24" fillId="5" borderId="54" xfId="0" applyFont="1" applyFill="1" applyBorder="1" applyAlignment="1">
      <alignment horizontal="left" vertical="center"/>
    </xf>
    <xf numFmtId="0" fontId="24" fillId="5" borderId="41" xfId="0" applyFont="1" applyFill="1" applyBorder="1" applyAlignment="1">
      <alignment horizontal="center" vertical="center"/>
    </xf>
    <xf numFmtId="0" fontId="6" fillId="5" borderId="23" xfId="24" applyFont="1" applyFill="1" applyBorder="1" applyAlignment="1">
      <alignment horizontal="center" vertical="center"/>
    </xf>
    <xf numFmtId="0" fontId="0" fillId="5" borderId="24" xfId="0" applyFill="1" applyBorder="1" applyAlignment="1">
      <alignment horizontal="center" vertical="center"/>
    </xf>
    <xf numFmtId="0" fontId="0" fillId="5" borderId="41" xfId="0" applyFill="1" applyBorder="1" applyAlignment="1">
      <alignment horizontal="center" vertical="center"/>
    </xf>
    <xf numFmtId="0" fontId="13" fillId="5" borderId="61" xfId="24" applyFont="1" applyFill="1" applyBorder="1" applyAlignment="1">
      <alignment horizontal="center" vertical="center"/>
    </xf>
    <xf numFmtId="0" fontId="24" fillId="5" borderId="52" xfId="0" applyFont="1" applyFill="1" applyBorder="1" applyAlignment="1">
      <alignment horizontal="center" vertical="center"/>
    </xf>
    <xf numFmtId="0" fontId="28" fillId="4" borderId="12" xfId="0" applyFont="1" applyFill="1" applyBorder="1" applyAlignment="1">
      <alignment horizontal="right"/>
    </xf>
    <xf numFmtId="0" fontId="0" fillId="4" borderId="12" xfId="0" applyFill="1" applyBorder="1" applyAlignment="1">
      <alignment/>
    </xf>
    <xf numFmtId="0" fontId="7" fillId="5" borderId="60" xfId="24" applyFont="1" applyFill="1" applyBorder="1" applyAlignment="1">
      <alignment/>
    </xf>
    <xf numFmtId="0" fontId="0" fillId="0" borderId="37" xfId="0" applyBorder="1" applyAlignment="1">
      <alignment/>
    </xf>
    <xf numFmtId="0" fontId="7" fillId="5" borderId="57" xfId="24" applyFont="1" applyFill="1" applyBorder="1" applyAlignment="1">
      <alignment horizontal="center"/>
    </xf>
    <xf numFmtId="0" fontId="18" fillId="5" borderId="12" xfId="24" applyFont="1" applyFill="1" applyBorder="1" applyAlignment="1">
      <alignment/>
    </xf>
    <xf numFmtId="0" fontId="7" fillId="5" borderId="23" xfId="24" applyFont="1" applyFill="1" applyBorder="1" applyAlignment="1">
      <alignment horizontal="center" vertical="center"/>
    </xf>
    <xf numFmtId="0" fontId="0" fillId="4" borderId="41" xfId="0" applyFill="1" applyBorder="1" applyAlignment="1">
      <alignment horizontal="center" vertical="center"/>
    </xf>
    <xf numFmtId="0" fontId="11" fillId="5" borderId="59" xfId="0" applyFont="1" applyFill="1" applyBorder="1" applyAlignment="1">
      <alignment horizontal="center"/>
    </xf>
    <xf numFmtId="0" fontId="7" fillId="5" borderId="17" xfId="24" applyFont="1" applyFill="1" applyBorder="1" applyAlignment="1">
      <alignment horizontal="center"/>
    </xf>
    <xf numFmtId="0" fontId="11" fillId="0" borderId="29" xfId="0" applyFont="1" applyBorder="1" applyAlignment="1">
      <alignment/>
    </xf>
    <xf numFmtId="0" fontId="7" fillId="5" borderId="48" xfId="24" applyFont="1" applyFill="1" applyBorder="1" applyAlignment="1">
      <alignment/>
    </xf>
    <xf numFmtId="0" fontId="6" fillId="5" borderId="23" xfId="24" applyFont="1" applyFill="1" applyBorder="1" applyAlignment="1">
      <alignment horizontal="center" vertical="center"/>
    </xf>
    <xf numFmtId="0" fontId="0" fillId="5" borderId="41" xfId="0" applyFont="1" applyFill="1" applyBorder="1" applyAlignment="1">
      <alignment horizontal="center" vertical="center"/>
    </xf>
    <xf numFmtId="0" fontId="7" fillId="5" borderId="17" xfId="24" applyFont="1" applyFill="1" applyBorder="1" applyAlignment="1">
      <alignment vertical="center"/>
    </xf>
    <xf numFmtId="0" fontId="0" fillId="4" borderId="29" xfId="0" applyFill="1" applyBorder="1" applyAlignment="1">
      <alignment vertical="center"/>
    </xf>
    <xf numFmtId="0" fontId="6" fillId="5" borderId="10" xfId="24" applyFont="1" applyFill="1" applyBorder="1" applyAlignment="1">
      <alignment/>
    </xf>
    <xf numFmtId="3" fontId="6" fillId="3" borderId="17" xfId="24" applyNumberFormat="1" applyFont="1" applyFill="1" applyBorder="1" applyAlignment="1">
      <alignment horizontal="center" vertical="center"/>
    </xf>
    <xf numFmtId="3" fontId="0" fillId="2" borderId="29" xfId="0" applyNumberFormat="1" applyFill="1" applyBorder="1" applyAlignment="1">
      <alignment vertical="center"/>
    </xf>
    <xf numFmtId="0" fontId="15" fillId="5" borderId="0" xfId="24" applyFont="1" applyFill="1" applyAlignment="1">
      <alignment vertical="center" wrapText="1"/>
    </xf>
    <xf numFmtId="0" fontId="17" fillId="4" borderId="0" xfId="0" applyFont="1" applyFill="1" applyAlignment="1">
      <alignment vertical="center" wrapText="1"/>
    </xf>
    <xf numFmtId="0" fontId="6" fillId="3" borderId="12" xfId="24" applyFont="1" applyFill="1" applyBorder="1" applyAlignment="1">
      <alignment/>
    </xf>
    <xf numFmtId="0" fontId="7" fillId="3" borderId="53" xfId="24" applyFont="1" applyFill="1" applyBorder="1" applyAlignment="1">
      <alignment/>
    </xf>
    <xf numFmtId="0" fontId="0" fillId="0" borderId="53" xfId="0" applyBorder="1" applyAlignment="1">
      <alignment/>
    </xf>
    <xf numFmtId="0" fontId="7" fillId="3" borderId="0" xfId="24" applyFont="1" applyFill="1" applyBorder="1" applyAlignment="1">
      <alignment/>
    </xf>
    <xf numFmtId="0" fontId="0" fillId="0" borderId="51" xfId="0" applyBorder="1" applyAlignment="1">
      <alignment/>
    </xf>
    <xf numFmtId="0" fontId="7" fillId="3" borderId="0" xfId="24" applyFont="1" applyFill="1" applyAlignment="1">
      <alignment/>
    </xf>
    <xf numFmtId="0" fontId="6" fillId="3" borderId="50" xfId="24" applyFont="1" applyFill="1" applyBorder="1" applyAlignment="1">
      <alignment/>
    </xf>
    <xf numFmtId="0" fontId="6" fillId="3" borderId="0" xfId="24" applyFont="1" applyFill="1" applyBorder="1" applyAlignment="1">
      <alignment/>
    </xf>
    <xf numFmtId="0" fontId="6" fillId="3" borderId="4" xfId="24" applyFont="1" applyFill="1"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7" fillId="5" borderId="67" xfId="24" applyFont="1" applyFill="1" applyBorder="1" applyAlignment="1">
      <alignment/>
    </xf>
    <xf numFmtId="0" fontId="0" fillId="0" borderId="68" xfId="0" applyBorder="1" applyAlignment="1">
      <alignment/>
    </xf>
    <xf numFmtId="0" fontId="6" fillId="3" borderId="57" xfId="24" applyFont="1" applyFill="1" applyBorder="1" applyAlignment="1">
      <alignment/>
    </xf>
    <xf numFmtId="0" fontId="8" fillId="5" borderId="57" xfId="24" applyFont="1" applyFill="1" applyBorder="1" applyAlignment="1">
      <alignment horizontal="center" vertical="center"/>
    </xf>
    <xf numFmtId="0" fontId="0" fillId="4" borderId="57" xfId="0" applyFill="1" applyBorder="1" applyAlignment="1">
      <alignment horizontal="center" vertical="center"/>
    </xf>
    <xf numFmtId="0" fontId="8" fillId="5" borderId="48" xfId="24" applyFont="1" applyFill="1" applyBorder="1" applyAlignment="1">
      <alignment/>
    </xf>
    <xf numFmtId="0" fontId="7" fillId="5" borderId="60" xfId="24" applyFont="1" applyFill="1" applyBorder="1" applyAlignment="1">
      <alignment vertical="center"/>
    </xf>
    <xf numFmtId="0" fontId="0" fillId="0" borderId="27" xfId="0" applyBorder="1" applyAlignment="1">
      <alignment vertical="center"/>
    </xf>
    <xf numFmtId="0" fontId="24" fillId="0" borderId="59" xfId="0" applyFont="1" applyBorder="1" applyAlignment="1">
      <alignment horizontal="center"/>
    </xf>
    <xf numFmtId="0" fontId="24" fillId="0" borderId="41" xfId="0" applyFont="1" applyBorder="1" applyAlignment="1">
      <alignment horizontal="center" vertical="center"/>
    </xf>
    <xf numFmtId="0" fontId="13" fillId="5" borderId="61" xfId="24" applyFont="1" applyFill="1" applyBorder="1" applyAlignment="1">
      <alignment vertical="center"/>
    </xf>
    <xf numFmtId="0" fontId="24" fillId="0" borderId="57" xfId="0" applyFont="1" applyBorder="1" applyAlignment="1">
      <alignment vertical="center"/>
    </xf>
    <xf numFmtId="0" fontId="24" fillId="0" borderId="62" xfId="0" applyFont="1" applyBorder="1" applyAlignment="1">
      <alignment vertical="center"/>
    </xf>
    <xf numFmtId="0" fontId="24" fillId="0" borderId="52" xfId="0" applyFont="1" applyBorder="1" applyAlignment="1">
      <alignment vertical="center"/>
    </xf>
    <xf numFmtId="0" fontId="24" fillId="0" borderId="53" xfId="0" applyFont="1" applyBorder="1" applyAlignment="1">
      <alignment vertical="center"/>
    </xf>
    <xf numFmtId="0" fontId="24" fillId="0" borderId="54" xfId="0" applyFont="1" applyBorder="1" applyAlignment="1">
      <alignment vertical="center"/>
    </xf>
    <xf numFmtId="0" fontId="8" fillId="5" borderId="12" xfId="24" applyFont="1" applyFill="1" applyBorder="1" applyAlignment="1">
      <alignment/>
    </xf>
    <xf numFmtId="0" fontId="7" fillId="3" borderId="53" xfId="24" applyFont="1" applyFill="1" applyBorder="1" applyAlignment="1">
      <alignment/>
    </xf>
    <xf numFmtId="0" fontId="7" fillId="3" borderId="0" xfId="24" applyFont="1" applyFill="1" applyAlignment="1">
      <alignment/>
    </xf>
    <xf numFmtId="0" fontId="8" fillId="5" borderId="0" xfId="24" applyFont="1" applyFill="1" applyAlignment="1">
      <alignment horizontal="center"/>
    </xf>
    <xf numFmtId="0" fontId="12" fillId="4" borderId="50" xfId="24" applyFont="1" applyFill="1" applyBorder="1" applyAlignment="1">
      <alignment horizontal="center"/>
    </xf>
    <xf numFmtId="0" fontId="0" fillId="4" borderId="30" xfId="0" applyFill="1" applyBorder="1" applyAlignment="1">
      <alignment vertical="center"/>
    </xf>
    <xf numFmtId="0" fontId="0" fillId="4" borderId="31" xfId="0" applyFill="1" applyBorder="1" applyAlignment="1">
      <alignment vertical="center"/>
    </xf>
    <xf numFmtId="0" fontId="7" fillId="5" borderId="21" xfId="24" applyFont="1" applyFill="1" applyBorder="1" applyAlignment="1">
      <alignment horizontal="center" vertical="center"/>
    </xf>
    <xf numFmtId="0" fontId="11" fillId="4" borderId="39" xfId="0" applyFont="1" applyFill="1" applyBorder="1" applyAlignment="1">
      <alignment horizontal="center" vertical="center"/>
    </xf>
    <xf numFmtId="3" fontId="6" fillId="3" borderId="28" xfId="24" applyNumberFormat="1" applyFont="1" applyFill="1" applyBorder="1" applyAlignment="1">
      <alignment horizontal="center" vertical="center"/>
    </xf>
    <xf numFmtId="3" fontId="0" fillId="2" borderId="40" xfId="0" applyNumberFormat="1" applyFill="1" applyBorder="1" applyAlignment="1">
      <alignment horizontal="center" vertical="center"/>
    </xf>
    <xf numFmtId="0" fontId="13" fillId="5" borderId="0" xfId="24" applyFont="1" applyFill="1" applyAlignment="1">
      <alignment horizontal="right"/>
    </xf>
    <xf numFmtId="0" fontId="0" fillId="4" borderId="0" xfId="0" applyFill="1" applyAlignment="1">
      <alignment horizontal="right"/>
    </xf>
    <xf numFmtId="0" fontId="7" fillId="3" borderId="11" xfId="24" applyFont="1" applyFill="1" applyBorder="1" applyAlignment="1">
      <alignment horizontal="center"/>
    </xf>
    <xf numFmtId="0" fontId="7" fillId="3" borderId="0" xfId="24" applyFont="1" applyFill="1" applyAlignment="1">
      <alignment horizontal="center"/>
    </xf>
    <xf numFmtId="0" fontId="6" fillId="5" borderId="28" xfId="24" applyFont="1" applyFill="1" applyBorder="1" applyAlignment="1">
      <alignment/>
    </xf>
    <xf numFmtId="0" fontId="0" fillId="4" borderId="29" xfId="0" applyFill="1" applyBorder="1" applyAlignment="1">
      <alignment/>
    </xf>
    <xf numFmtId="0" fontId="12" fillId="4" borderId="57" xfId="24" applyFont="1" applyFill="1" applyBorder="1" applyAlignment="1">
      <alignment horizontal="center" wrapText="1"/>
    </xf>
    <xf numFmtId="0" fontId="0" fillId="0" borderId="57" xfId="0" applyBorder="1" applyAlignment="1">
      <alignment horizontal="center" wrapText="1"/>
    </xf>
    <xf numFmtId="0" fontId="0" fillId="0" borderId="0" xfId="0" applyAlignment="1">
      <alignment horizontal="center" wrapText="1"/>
    </xf>
    <xf numFmtId="0" fontId="14" fillId="5" borderId="0" xfId="24" applyFont="1" applyFill="1" applyAlignment="1">
      <alignment horizontal="center"/>
    </xf>
    <xf numFmtId="0" fontId="12" fillId="5" borderId="48" xfId="24" applyFont="1" applyFill="1" applyBorder="1" applyAlignment="1">
      <alignment vertical="top"/>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19050</xdr:colOff>
      <xdr:row>10</xdr:row>
      <xdr:rowOff>95250</xdr:rowOff>
    </xdr:to>
    <xdr:pic>
      <xdr:nvPicPr>
        <xdr:cNvPr id="1" name="Picture 1"/>
        <xdr:cNvPicPr preferRelativeResize="1">
          <a:picLocks noChangeAspect="1"/>
        </xdr:cNvPicPr>
      </xdr:nvPicPr>
      <xdr:blipFill>
        <a:blip r:embed="rId1"/>
        <a:stretch>
          <a:fillRect/>
        </a:stretch>
      </xdr:blipFill>
      <xdr:spPr>
        <a:xfrm>
          <a:off x="609600" y="161925"/>
          <a:ext cx="55054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oubor.aspx?id=63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A15" sqref="A15:K15"/>
    </sheetView>
  </sheetViews>
  <sheetFormatPr defaultColWidth="9.140625" defaultRowHeight="12.75"/>
  <cols>
    <col min="12" max="31" width="9.140625" style="6" customWidth="1"/>
  </cols>
  <sheetData>
    <row r="1" spans="1:11" ht="12.75">
      <c r="A1" s="203"/>
      <c r="B1" s="203"/>
      <c r="C1" s="203"/>
      <c r="D1" s="203"/>
      <c r="E1" s="203"/>
      <c r="F1" s="203"/>
      <c r="G1" s="203"/>
      <c r="H1" s="203"/>
      <c r="I1" s="203"/>
      <c r="J1" s="203"/>
      <c r="K1" s="203"/>
    </row>
    <row r="2" spans="1:11" ht="12.75">
      <c r="A2" s="203"/>
      <c r="B2" s="203"/>
      <c r="C2" s="203"/>
      <c r="D2" s="203"/>
      <c r="E2" s="203"/>
      <c r="F2" s="203"/>
      <c r="G2" s="203"/>
      <c r="H2" s="203"/>
      <c r="I2" s="203"/>
      <c r="J2" s="203"/>
      <c r="K2" s="203"/>
    </row>
    <row r="3" spans="1:11" ht="12.75">
      <c r="A3" s="203"/>
      <c r="B3" s="203"/>
      <c r="C3" s="203"/>
      <c r="D3" s="203"/>
      <c r="E3" s="203"/>
      <c r="F3" s="203"/>
      <c r="G3" s="203"/>
      <c r="H3" s="203"/>
      <c r="I3" s="203"/>
      <c r="J3" s="203"/>
      <c r="K3" s="203"/>
    </row>
    <row r="4" spans="1:11" ht="12.75">
      <c r="A4" s="203"/>
      <c r="B4" s="203"/>
      <c r="C4" s="203"/>
      <c r="D4" s="203"/>
      <c r="E4" s="203"/>
      <c r="F4" s="203"/>
      <c r="G4" s="203"/>
      <c r="H4" s="203"/>
      <c r="I4" s="203"/>
      <c r="J4" s="203"/>
      <c r="K4" s="203"/>
    </row>
    <row r="5" spans="1:11" ht="12.75">
      <c r="A5" s="203"/>
      <c r="B5" s="203"/>
      <c r="C5" s="203"/>
      <c r="D5" s="203"/>
      <c r="E5" s="203"/>
      <c r="F5" s="203"/>
      <c r="G5" s="203"/>
      <c r="H5" s="203"/>
      <c r="I5" s="203"/>
      <c r="J5" s="203"/>
      <c r="K5" s="203"/>
    </row>
    <row r="6" spans="1:11" ht="12.75">
      <c r="A6" s="203"/>
      <c r="B6" s="203"/>
      <c r="C6" s="203"/>
      <c r="D6" s="203"/>
      <c r="E6" s="203"/>
      <c r="F6" s="203"/>
      <c r="G6" s="203"/>
      <c r="H6" s="203"/>
      <c r="I6" s="203"/>
      <c r="J6" s="203"/>
      <c r="K6" s="203"/>
    </row>
    <row r="7" spans="1:11" ht="12.75">
      <c r="A7" s="203"/>
      <c r="B7" s="203"/>
      <c r="C7" s="203"/>
      <c r="D7" s="203"/>
      <c r="E7" s="203"/>
      <c r="F7" s="203"/>
      <c r="G7" s="203"/>
      <c r="H7" s="203"/>
      <c r="I7" s="203"/>
      <c r="J7" s="203"/>
      <c r="K7" s="203"/>
    </row>
    <row r="8" spans="1:11" ht="12.75">
      <c r="A8" s="203"/>
      <c r="B8" s="203"/>
      <c r="C8" s="203"/>
      <c r="D8" s="203"/>
      <c r="E8" s="203"/>
      <c r="F8" s="203"/>
      <c r="G8" s="203"/>
      <c r="H8" s="203"/>
      <c r="I8" s="203"/>
      <c r="J8" s="203"/>
      <c r="K8" s="203"/>
    </row>
    <row r="9" spans="1:11" ht="12.75">
      <c r="A9" s="203"/>
      <c r="B9" s="203"/>
      <c r="C9" s="203"/>
      <c r="D9" s="203"/>
      <c r="E9" s="203"/>
      <c r="F9" s="203"/>
      <c r="G9" s="203"/>
      <c r="H9" s="203"/>
      <c r="I9" s="203"/>
      <c r="J9" s="203"/>
      <c r="K9" s="203"/>
    </row>
    <row r="10" spans="1:11" ht="12.75">
      <c r="A10" s="203"/>
      <c r="B10" s="203"/>
      <c r="C10" s="203"/>
      <c r="D10" s="203"/>
      <c r="E10" s="203"/>
      <c r="F10" s="203"/>
      <c r="G10" s="203"/>
      <c r="H10" s="203"/>
      <c r="I10" s="203"/>
      <c r="J10" s="203"/>
      <c r="K10" s="203"/>
    </row>
    <row r="11" spans="1:11" ht="12.75">
      <c r="A11" s="203"/>
      <c r="B11" s="203"/>
      <c r="C11" s="203"/>
      <c r="D11" s="203"/>
      <c r="E11" s="203"/>
      <c r="F11" s="203"/>
      <c r="G11" s="203"/>
      <c r="H11" s="203"/>
      <c r="I11" s="203"/>
      <c r="J11" s="203"/>
      <c r="K11" s="203"/>
    </row>
    <row r="12" spans="1:11" ht="12.75">
      <c r="A12" s="203"/>
      <c r="B12" s="203"/>
      <c r="C12" s="203"/>
      <c r="D12" s="203"/>
      <c r="E12" s="203"/>
      <c r="F12" s="203"/>
      <c r="G12" s="203"/>
      <c r="H12" s="203"/>
      <c r="I12" s="203"/>
      <c r="J12" s="203"/>
      <c r="K12" s="203"/>
    </row>
    <row r="13" spans="1:11" ht="12.75">
      <c r="A13" s="203"/>
      <c r="B13" s="203"/>
      <c r="C13" s="203"/>
      <c r="D13" s="203"/>
      <c r="E13" s="203"/>
      <c r="F13" s="203"/>
      <c r="G13" s="203"/>
      <c r="H13" s="203"/>
      <c r="I13" s="203"/>
      <c r="J13" s="203"/>
      <c r="K13" s="203"/>
    </row>
    <row r="14" spans="1:11" ht="12.75">
      <c r="A14" s="203"/>
      <c r="B14" s="203"/>
      <c r="C14" s="203"/>
      <c r="D14" s="203"/>
      <c r="E14" s="203"/>
      <c r="F14" s="203"/>
      <c r="G14" s="203"/>
      <c r="H14" s="203"/>
      <c r="I14" s="203"/>
      <c r="J14" s="203"/>
      <c r="K14" s="203"/>
    </row>
    <row r="15" spans="1:11" ht="60" customHeight="1">
      <c r="A15" s="229" t="s">
        <v>297</v>
      </c>
      <c r="B15" s="229"/>
      <c r="C15" s="229"/>
      <c r="D15" s="229"/>
      <c r="E15" s="229"/>
      <c r="F15" s="229"/>
      <c r="G15" s="229"/>
      <c r="H15" s="229"/>
      <c r="I15" s="229"/>
      <c r="J15" s="229"/>
      <c r="K15" s="229"/>
    </row>
    <row r="16" spans="1:11" ht="18">
      <c r="A16" s="230" t="s">
        <v>298</v>
      </c>
      <c r="B16" s="230"/>
      <c r="C16" s="230"/>
      <c r="D16" s="230"/>
      <c r="E16" s="230"/>
      <c r="F16" s="230"/>
      <c r="G16" s="230"/>
      <c r="H16" s="230"/>
      <c r="I16" s="230"/>
      <c r="J16" s="230"/>
      <c r="K16" s="230"/>
    </row>
    <row r="17" spans="1:11" ht="18">
      <c r="A17" s="230" t="s">
        <v>299</v>
      </c>
      <c r="B17" s="230"/>
      <c r="C17" s="230"/>
      <c r="D17" s="230"/>
      <c r="E17" s="230"/>
      <c r="F17" s="230"/>
      <c r="G17" s="230"/>
      <c r="H17" s="230"/>
      <c r="I17" s="230"/>
      <c r="J17" s="230"/>
      <c r="K17" s="230"/>
    </row>
    <row r="18" spans="1:11" ht="18">
      <c r="A18" s="230" t="s">
        <v>308</v>
      </c>
      <c r="B18" s="230"/>
      <c r="C18" s="230"/>
      <c r="D18" s="230"/>
      <c r="E18" s="230"/>
      <c r="F18" s="230"/>
      <c r="G18" s="230"/>
      <c r="H18" s="230"/>
      <c r="I18" s="230"/>
      <c r="J18" s="230"/>
      <c r="K18" s="230"/>
    </row>
    <row r="19" spans="1:11" ht="12.75">
      <c r="A19" s="203"/>
      <c r="B19" s="203"/>
      <c r="C19" s="203"/>
      <c r="D19" s="203"/>
      <c r="E19" s="203"/>
      <c r="F19" s="203"/>
      <c r="G19" s="203"/>
      <c r="H19" s="203"/>
      <c r="I19" s="203"/>
      <c r="J19" s="203"/>
      <c r="K19" s="203"/>
    </row>
    <row r="20" spans="1:11" ht="36" customHeight="1">
      <c r="A20" s="231" t="s">
        <v>309</v>
      </c>
      <c r="B20" s="232"/>
      <c r="C20" s="232"/>
      <c r="D20" s="232"/>
      <c r="E20" s="232"/>
      <c r="F20" s="232"/>
      <c r="G20" s="232"/>
      <c r="H20" s="232"/>
      <c r="I20" s="232"/>
      <c r="J20" s="232"/>
      <c r="K20" s="232"/>
    </row>
    <row r="21" spans="1:11" ht="24" customHeight="1">
      <c r="A21" s="233" t="s">
        <v>310</v>
      </c>
      <c r="B21" s="233"/>
      <c r="C21" s="233"/>
      <c r="D21" s="233"/>
      <c r="E21" s="233"/>
      <c r="F21" s="233"/>
      <c r="G21" s="233"/>
      <c r="H21" s="233"/>
      <c r="I21" s="233"/>
      <c r="J21" s="233"/>
      <c r="K21" s="233"/>
    </row>
    <row r="22" spans="1:11" ht="24" customHeight="1">
      <c r="A22" s="233" t="s">
        <v>311</v>
      </c>
      <c r="B22" s="233"/>
      <c r="C22" s="233"/>
      <c r="D22" s="233"/>
      <c r="E22" s="233"/>
      <c r="F22" s="233"/>
      <c r="G22" s="233"/>
      <c r="H22" s="233"/>
      <c r="I22" s="233"/>
      <c r="J22" s="233"/>
      <c r="K22" s="233"/>
    </row>
    <row r="23" spans="1:11" ht="24" customHeight="1">
      <c r="A23" s="233" t="s">
        <v>312</v>
      </c>
      <c r="B23" s="233"/>
      <c r="C23" s="233"/>
      <c r="D23" s="233"/>
      <c r="E23" s="233"/>
      <c r="F23" s="233"/>
      <c r="G23" s="233"/>
      <c r="H23" s="233"/>
      <c r="I23" s="233"/>
      <c r="J23" s="233"/>
      <c r="K23" s="233"/>
    </row>
    <row r="24" spans="1:11" ht="24" customHeight="1">
      <c r="A24" s="233" t="s">
        <v>313</v>
      </c>
      <c r="B24" s="233"/>
      <c r="C24" s="233"/>
      <c r="D24" s="233"/>
      <c r="E24" s="233"/>
      <c r="F24" s="233"/>
      <c r="G24" s="233"/>
      <c r="H24" s="233"/>
      <c r="I24" s="233"/>
      <c r="J24" s="233"/>
      <c r="K24" s="233"/>
    </row>
    <row r="25" spans="1:11" ht="24" customHeight="1">
      <c r="A25" s="234"/>
      <c r="B25" s="234"/>
      <c r="C25" s="234"/>
      <c r="D25" s="234"/>
      <c r="E25" s="234"/>
      <c r="F25" s="234"/>
      <c r="G25" s="234"/>
      <c r="H25" s="234"/>
      <c r="I25" s="234"/>
      <c r="J25" s="234"/>
      <c r="K25" s="234"/>
    </row>
    <row r="26" spans="1:11" ht="36" customHeight="1">
      <c r="A26" s="235" t="s">
        <v>307</v>
      </c>
      <c r="B26" s="235"/>
      <c r="C26" s="235"/>
      <c r="D26" s="235"/>
      <c r="E26" s="235"/>
      <c r="F26" s="235"/>
      <c r="G26" s="235"/>
      <c r="H26" s="235"/>
      <c r="I26" s="235"/>
      <c r="J26" s="235"/>
      <c r="K26" s="235"/>
    </row>
    <row r="27" spans="1:11" ht="36" customHeight="1">
      <c r="A27" s="237"/>
      <c r="B27" s="237"/>
      <c r="C27" s="237"/>
      <c r="D27" s="237"/>
      <c r="E27" s="237"/>
      <c r="F27" s="237"/>
      <c r="G27" s="237"/>
      <c r="H27" s="237"/>
      <c r="I27" s="237"/>
      <c r="J27" s="237"/>
      <c r="K27" s="237"/>
    </row>
    <row r="28" spans="1:11" ht="18">
      <c r="A28" s="235"/>
      <c r="B28" s="235"/>
      <c r="C28" s="235"/>
      <c r="D28" s="235"/>
      <c r="E28" s="235"/>
      <c r="F28" s="235"/>
      <c r="G28" s="235"/>
      <c r="H28" s="235"/>
      <c r="I28" s="235"/>
      <c r="J28" s="235"/>
      <c r="K28" s="235"/>
    </row>
    <row r="29" spans="1:11" ht="18">
      <c r="A29" s="235"/>
      <c r="B29" s="235"/>
      <c r="C29" s="235"/>
      <c r="D29" s="235"/>
      <c r="E29" s="235"/>
      <c r="F29" s="235"/>
      <c r="G29" s="235"/>
      <c r="H29" s="235"/>
      <c r="I29" s="235"/>
      <c r="J29" s="235"/>
      <c r="K29" s="235"/>
    </row>
    <row r="30" spans="1:11" ht="12.75">
      <c r="A30" s="203"/>
      <c r="B30" s="203"/>
      <c r="C30" s="203"/>
      <c r="D30" s="203"/>
      <c r="E30" s="203"/>
      <c r="F30" s="203"/>
      <c r="G30" s="203"/>
      <c r="H30" s="203"/>
      <c r="I30" s="203"/>
      <c r="J30" s="203"/>
      <c r="K30" s="203"/>
    </row>
    <row r="31" spans="1:11" ht="18">
      <c r="A31" s="235" t="s">
        <v>306</v>
      </c>
      <c r="B31" s="235"/>
      <c r="C31" s="235"/>
      <c r="D31" s="235"/>
      <c r="E31" s="235"/>
      <c r="F31" s="235"/>
      <c r="G31" s="235"/>
      <c r="H31" s="235"/>
      <c r="I31" s="235"/>
      <c r="J31" s="235"/>
      <c r="K31" s="235"/>
    </row>
    <row r="32" spans="1:11" ht="18" customHeight="1">
      <c r="A32" s="236" t="s">
        <v>314</v>
      </c>
      <c r="B32" s="235"/>
      <c r="C32" s="235"/>
      <c r="D32" s="235"/>
      <c r="E32" s="235"/>
      <c r="F32" s="235"/>
      <c r="G32" s="235"/>
      <c r="H32" s="235"/>
      <c r="I32" s="235"/>
      <c r="J32" s="235"/>
      <c r="K32" s="235"/>
    </row>
    <row r="33" spans="1:11" ht="19.5" customHeight="1">
      <c r="A33" s="203"/>
      <c r="B33" s="203"/>
      <c r="C33" s="203"/>
      <c r="D33" s="203"/>
      <c r="E33" s="203"/>
      <c r="F33" s="203"/>
      <c r="G33" s="203"/>
      <c r="H33" s="203"/>
      <c r="I33" s="203"/>
      <c r="J33" s="203"/>
      <c r="K33" s="203"/>
    </row>
    <row r="34" spans="1:11" ht="19.5" customHeight="1">
      <c r="A34" s="203"/>
      <c r="B34" s="203"/>
      <c r="C34" s="203"/>
      <c r="D34" s="203"/>
      <c r="E34" s="203"/>
      <c r="F34" s="203"/>
      <c r="G34" s="203"/>
      <c r="H34" s="203"/>
      <c r="I34" s="203"/>
      <c r="J34" s="203"/>
      <c r="K34" s="203"/>
    </row>
    <row r="35" spans="1:11" ht="19.5" customHeight="1">
      <c r="A35" s="203"/>
      <c r="B35" s="203"/>
      <c r="C35" s="203"/>
      <c r="D35" s="203"/>
      <c r="E35" s="203"/>
      <c r="F35" s="203"/>
      <c r="G35" s="203"/>
      <c r="H35" s="203"/>
      <c r="I35" s="203"/>
      <c r="J35" s="203"/>
      <c r="K35" s="203"/>
    </row>
    <row r="36" spans="1:11" ht="19.5" customHeight="1">
      <c r="A36" s="203"/>
      <c r="B36" s="203"/>
      <c r="C36" s="203"/>
      <c r="D36" s="203"/>
      <c r="E36" s="203"/>
      <c r="F36" s="203"/>
      <c r="G36" s="203"/>
      <c r="H36" s="203"/>
      <c r="I36" s="203"/>
      <c r="J36" s="203"/>
      <c r="K36" s="203"/>
    </row>
    <row r="37" spans="1:11" ht="19.5" customHeight="1">
      <c r="A37" s="203"/>
      <c r="B37" s="203"/>
      <c r="C37" s="203"/>
      <c r="D37" s="203"/>
      <c r="E37" s="203"/>
      <c r="F37" s="203"/>
      <c r="G37" s="203"/>
      <c r="H37" s="203"/>
      <c r="I37" s="203"/>
      <c r="J37" s="203"/>
      <c r="K37" s="203"/>
    </row>
    <row r="38" spans="1:11" ht="19.5" customHeight="1">
      <c r="A38" s="203"/>
      <c r="B38" s="203"/>
      <c r="C38" s="203"/>
      <c r="D38" s="203"/>
      <c r="E38" s="203"/>
      <c r="F38" s="203"/>
      <c r="G38" s="203"/>
      <c r="H38" s="203"/>
      <c r="I38" s="203"/>
      <c r="J38" s="203"/>
      <c r="K38" s="203"/>
    </row>
    <row r="39" spans="1:11" ht="19.5" customHeight="1">
      <c r="A39" s="203"/>
      <c r="B39" s="203"/>
      <c r="C39" s="203"/>
      <c r="D39" s="203"/>
      <c r="E39" s="203"/>
      <c r="F39" s="203"/>
      <c r="G39" s="203"/>
      <c r="H39" s="203"/>
      <c r="I39" s="203"/>
      <c r="J39" s="203"/>
      <c r="K39" s="203"/>
    </row>
    <row r="40" spans="1:11" ht="19.5" customHeight="1">
      <c r="A40" s="203"/>
      <c r="B40" s="203"/>
      <c r="C40" s="203"/>
      <c r="D40" s="203"/>
      <c r="E40" s="203"/>
      <c r="F40" s="203"/>
      <c r="G40" s="203"/>
      <c r="H40" s="203"/>
      <c r="I40" s="203"/>
      <c r="J40" s="203"/>
      <c r="K40" s="203"/>
    </row>
    <row r="41" spans="1:11" ht="19.5" customHeight="1">
      <c r="A41" s="203"/>
      <c r="B41" s="203"/>
      <c r="C41" s="203"/>
      <c r="D41" s="203"/>
      <c r="E41" s="203"/>
      <c r="F41" s="203"/>
      <c r="G41" s="203"/>
      <c r="H41" s="203"/>
      <c r="I41" s="203"/>
      <c r="J41" s="203"/>
      <c r="K41" s="203"/>
    </row>
    <row r="42" spans="1:11" ht="19.5" customHeight="1">
      <c r="A42" s="203"/>
      <c r="B42" s="203"/>
      <c r="C42" s="203"/>
      <c r="D42" s="203"/>
      <c r="E42" s="203"/>
      <c r="F42" s="203"/>
      <c r="G42" s="203"/>
      <c r="H42" s="203"/>
      <c r="I42" s="203"/>
      <c r="J42" s="203"/>
      <c r="K42" s="203"/>
    </row>
    <row r="43" spans="1:11" ht="19.5" customHeight="1">
      <c r="A43" s="203"/>
      <c r="B43" s="203"/>
      <c r="C43" s="203"/>
      <c r="D43" s="203"/>
      <c r="E43" s="203"/>
      <c r="F43" s="203"/>
      <c r="G43" s="203"/>
      <c r="H43" s="203"/>
      <c r="I43" s="203"/>
      <c r="J43" s="203"/>
      <c r="K43" s="203"/>
    </row>
    <row r="44" spans="1:11" ht="12.75">
      <c r="A44" s="6"/>
      <c r="B44" s="6"/>
      <c r="C44" s="6"/>
      <c r="D44" s="6"/>
      <c r="E44" s="6"/>
      <c r="F44" s="6"/>
      <c r="G44" s="6"/>
      <c r="H44" s="6"/>
      <c r="I44" s="6"/>
      <c r="J44" s="6"/>
      <c r="K44" s="6"/>
    </row>
    <row r="45" spans="1:11" ht="12.75">
      <c r="A45" s="6"/>
      <c r="B45" s="6"/>
      <c r="C45" s="6"/>
      <c r="D45" s="6"/>
      <c r="E45" s="6"/>
      <c r="F45" s="6"/>
      <c r="G45" s="6"/>
      <c r="H45" s="6"/>
      <c r="I45" s="6"/>
      <c r="J45" s="6"/>
      <c r="K45" s="6"/>
    </row>
    <row r="46" spans="1:11" ht="12.75">
      <c r="A46" s="6"/>
      <c r="B46" s="6"/>
      <c r="C46" s="6"/>
      <c r="D46" s="6"/>
      <c r="E46" s="6"/>
      <c r="F46" s="6"/>
      <c r="G46" s="6"/>
      <c r="H46" s="6"/>
      <c r="I46" s="6"/>
      <c r="J46" s="6"/>
      <c r="K46" s="6"/>
    </row>
    <row r="47" spans="1:11" ht="12.75">
      <c r="A47" s="6"/>
      <c r="B47" s="6"/>
      <c r="C47" s="6"/>
      <c r="D47" s="6"/>
      <c r="E47" s="6"/>
      <c r="F47" s="6"/>
      <c r="G47" s="6"/>
      <c r="H47" s="6"/>
      <c r="I47" s="6"/>
      <c r="J47" s="6"/>
      <c r="K47" s="6"/>
    </row>
    <row r="48" spans="1:11" ht="12.75">
      <c r="A48" s="6"/>
      <c r="B48" s="6"/>
      <c r="C48" s="6"/>
      <c r="D48" s="6"/>
      <c r="E48" s="6"/>
      <c r="F48" s="6"/>
      <c r="G48" s="6"/>
      <c r="H48" s="6"/>
      <c r="I48" s="6"/>
      <c r="J48" s="6"/>
      <c r="K48" s="6"/>
    </row>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sheetData>
  <sheetProtection password="EF65" sheet="1" objects="1" scenarios="1"/>
  <mergeCells count="16">
    <mergeCell ref="A29:K29"/>
    <mergeCell ref="A31:K31"/>
    <mergeCell ref="A32:K32"/>
    <mergeCell ref="A26:K26"/>
    <mergeCell ref="A27:K27"/>
    <mergeCell ref="A28:K28"/>
    <mergeCell ref="A20:K20"/>
    <mergeCell ref="A21:K21"/>
    <mergeCell ref="A22:K22"/>
    <mergeCell ref="A25:K25"/>
    <mergeCell ref="A23:K23"/>
    <mergeCell ref="A24:K24"/>
    <mergeCell ref="A15:K15"/>
    <mergeCell ref="A16:K16"/>
    <mergeCell ref="A17:K17"/>
    <mergeCell ref="A18:K18"/>
  </mergeCells>
  <hyperlinks>
    <hyperlink ref="A32" r:id="rId1" display="http://business.center.cz/business/sablony/soubor.aspx?id=631"/>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3"/>
  <drawing r:id="rId2"/>
</worksheet>
</file>

<file path=xl/worksheets/sheet10.xml><?xml version="1.0" encoding="utf-8"?>
<worksheet xmlns="http://schemas.openxmlformats.org/spreadsheetml/2006/main" xmlns:r="http://schemas.openxmlformats.org/officeDocument/2006/relationships">
  <sheetPr>
    <outlinePr summaryBelow="0" summaryRight="0"/>
  </sheetPr>
  <dimension ref="A1:E32"/>
  <sheetViews>
    <sheetView showOutlineSymbols="0" workbookViewId="0" topLeftCell="A1">
      <selection activeCell="B6" sqref="B6"/>
    </sheetView>
  </sheetViews>
  <sheetFormatPr defaultColWidth="9.140625" defaultRowHeight="12.75"/>
  <cols>
    <col min="1" max="1" width="41.28125" style="6" customWidth="1"/>
    <col min="2" max="2" width="47.140625" style="6" customWidth="1"/>
    <col min="3" max="3" width="13.00390625" style="62" customWidth="1"/>
    <col min="4" max="4" width="4.7109375" style="62" customWidth="1"/>
    <col min="5" max="31" width="9.140625" style="62" customWidth="1"/>
    <col min="32" max="16384" width="9.140625" style="6" customWidth="1"/>
  </cols>
  <sheetData>
    <row r="1" spans="1:4" ht="18" customHeight="1">
      <c r="A1" s="593" t="s">
        <v>296</v>
      </c>
      <c r="B1" s="228"/>
      <c r="C1" s="61"/>
      <c r="D1" s="61"/>
    </row>
    <row r="2" spans="1:4" ht="18" customHeight="1" thickBot="1">
      <c r="A2" s="257"/>
      <c r="B2" s="257"/>
      <c r="C2" s="61"/>
      <c r="D2" s="61"/>
    </row>
    <row r="3" spans="1:4" ht="18" customHeight="1">
      <c r="A3" s="101" t="s">
        <v>164</v>
      </c>
      <c r="B3" s="102">
        <f>1!A27</f>
        <v>0</v>
      </c>
      <c r="D3" s="61"/>
    </row>
    <row r="4" spans="1:4" ht="18" customHeight="1">
      <c r="A4" s="103" t="s">
        <v>44</v>
      </c>
      <c r="B4" s="104">
        <f>+7!C34</f>
        <v>0</v>
      </c>
      <c r="D4" s="61"/>
    </row>
    <row r="5" spans="1:4" ht="18" customHeight="1">
      <c r="A5" s="103" t="s">
        <v>45</v>
      </c>
      <c r="B5" s="99">
        <f>+8!E19+8!E21</f>
        <v>0</v>
      </c>
      <c r="D5" s="61"/>
    </row>
    <row r="6" spans="1:4" ht="18" customHeight="1">
      <c r="A6" s="103" t="s">
        <v>166</v>
      </c>
      <c r="B6" s="106">
        <v>12</v>
      </c>
      <c r="C6" s="61"/>
      <c r="D6" s="61"/>
    </row>
    <row r="7" spans="1:4" ht="18" customHeight="1">
      <c r="A7" s="103" t="s">
        <v>46</v>
      </c>
      <c r="B7" s="99">
        <f>+7!C37/B6*12</f>
        <v>0</v>
      </c>
      <c r="C7" s="61"/>
      <c r="D7" s="61"/>
    </row>
    <row r="8" spans="1:4" ht="18" customHeight="1" thickBot="1">
      <c r="A8" s="105" t="s">
        <v>165</v>
      </c>
      <c r="B8" s="107">
        <f>IF(OR(EXACT((LEFT(1!L42,1)),A28),(EXACT((LEFT(1!L46,1)),A28))),37346+91+365+366+365+730,37346+365+366+365+365+365+366)</f>
        <v>39538</v>
      </c>
      <c r="C8" s="61"/>
      <c r="D8" s="61"/>
    </row>
    <row r="9" spans="1:4" ht="18" customHeight="1" thickBot="1">
      <c r="A9" s="594" t="s">
        <v>167</v>
      </c>
      <c r="B9" s="594"/>
      <c r="C9" s="61"/>
      <c r="D9" s="61"/>
    </row>
    <row r="10" spans="1:4" ht="18" customHeight="1" thickBot="1">
      <c r="A10" s="96" t="s">
        <v>47</v>
      </c>
      <c r="B10" s="97" t="s">
        <v>48</v>
      </c>
      <c r="C10" s="61"/>
      <c r="D10" s="61"/>
    </row>
    <row r="11" spans="1:4" ht="18" customHeight="1">
      <c r="A11" s="108">
        <f>+B8</f>
        <v>39538</v>
      </c>
      <c r="B11" s="64">
        <f>B4-B5</f>
        <v>0</v>
      </c>
      <c r="C11" s="61"/>
      <c r="D11" s="61"/>
    </row>
    <row r="12" spans="1:5" ht="18" customHeight="1">
      <c r="A12" s="98" t="str">
        <f>CONCATENATE("15.",IF(MONTH(A11)&gt;9,MONTH(A11)-9,MONTH(A11)+3),".",IF(MONTH(A11)&gt;9,YEAR(A11)+1,YEAR(A11)))</f>
        <v>15.6.2008</v>
      </c>
      <c r="B12" s="59">
        <f>+IF($B$7&gt;150000,INT($B$7/4/100+0.99)*100,0)+IF($B$7&gt;30000,INT($B$7*0.4/100+0.99)*100,0)*IF($B$7&gt;150000,0,1)</f>
        <v>0</v>
      </c>
      <c r="C12" s="61"/>
      <c r="D12" s="61"/>
      <c r="E12" s="63"/>
    </row>
    <row r="13" spans="1:4" ht="18" customHeight="1">
      <c r="A13" s="98" t="str">
        <f>CONCATENATE("15.",IF(MONTH(A12)&gt;9,MONTH(A12)-9,MONTH(A12)+3),".",IF(MONTH(A12)&gt;9,YEAR(A12)+1,YEAR(A12)))</f>
        <v>15.9.2008</v>
      </c>
      <c r="B13" s="59">
        <f>+IF($B$7&gt;150000,INT($B$7/4/100+0.99)*100,0)</f>
        <v>0</v>
      </c>
      <c r="C13" s="61"/>
      <c r="D13" s="61"/>
    </row>
    <row r="14" spans="1:4" ht="18" customHeight="1">
      <c r="A14" s="98" t="str">
        <f>CONCATENATE("15.",IF(MONTH(A13)&gt;9,MONTH(A13)-9,MONTH(A13)+3),".",IF(MONTH(A13)&gt;9,YEAR(A13)+1,YEAR(A13)))</f>
        <v>15.12.2008</v>
      </c>
      <c r="B14" s="59">
        <f>+IF($B$7&gt;150000,INT($B$7/4/100+0.99)*100,0)+IF($B$7&gt;30000,INT($B$7*0.4/100+0.99)*100,0)*IF($B$7&gt;150000,0,1)</f>
        <v>0</v>
      </c>
      <c r="C14" s="61"/>
      <c r="D14" s="61"/>
    </row>
    <row r="15" spans="1:4" ht="18" customHeight="1" thickBot="1">
      <c r="A15" s="100" t="str">
        <f>CONCATENATE("15.",IF(MONTH(A14)&gt;9,MONTH(A14)-9,MONTH(A14)+3),".",IF(MONTH(A14)&gt;9,YEAR(A14)+1,YEAR(A14)))</f>
        <v>15.3.2009</v>
      </c>
      <c r="B15" s="60">
        <f>+IF($B$7&gt;150000,INT($B$7/4/100+0.99)*100,0)</f>
        <v>0</v>
      </c>
      <c r="C15" s="61"/>
      <c r="D15" s="61"/>
    </row>
    <row r="16" spans="1:2" ht="12.75">
      <c r="A16" s="590" t="str">
        <f>+1!A56:L56</f>
        <v>Formulář zpracovala ASPEKT HM, daňová, účetní a auditorská kancelář, www.danovapriznani.cz, business.center.cz</v>
      </c>
      <c r="B16" s="591"/>
    </row>
    <row r="17" spans="1:2" ht="12.75">
      <c r="A17" s="592"/>
      <c r="B17" s="592"/>
    </row>
    <row r="18" spans="1:2" ht="12.75">
      <c r="A18" s="62"/>
      <c r="B18" s="62"/>
    </row>
    <row r="19" spans="1:2" ht="12.75">
      <c r="A19" s="62"/>
      <c r="B19" s="62"/>
    </row>
    <row r="20" spans="1:2" ht="12.75">
      <c r="A20" s="62"/>
      <c r="B20" s="62"/>
    </row>
    <row r="21" spans="1:2" ht="12.75">
      <c r="A21" s="62"/>
      <c r="B21" s="62"/>
    </row>
    <row r="22" spans="1:2" ht="12.75">
      <c r="A22" s="62"/>
      <c r="B22" s="62"/>
    </row>
    <row r="23" spans="1:2" ht="12.75">
      <c r="A23" s="62"/>
      <c r="B23" s="62"/>
    </row>
    <row r="24" spans="1:2" ht="12.75">
      <c r="A24" s="62"/>
      <c r="B24" s="62"/>
    </row>
    <row r="25" spans="1:2" ht="12.75">
      <c r="A25" s="62"/>
      <c r="B25" s="62"/>
    </row>
    <row r="26" spans="1:2" ht="12.75">
      <c r="A26" s="62"/>
      <c r="B26" s="62"/>
    </row>
    <row r="27" spans="1:2" ht="12.75">
      <c r="A27" s="62"/>
      <c r="B27" s="62"/>
    </row>
    <row r="28" spans="1:2" ht="12.75" hidden="1">
      <c r="A28" s="62" t="s">
        <v>148</v>
      </c>
      <c r="B28" s="62"/>
    </row>
    <row r="29" spans="1:2" ht="12.75">
      <c r="A29" s="62"/>
      <c r="B29" s="62"/>
    </row>
    <row r="30" spans="1:2" ht="12.75">
      <c r="A30" s="62"/>
      <c r="B30" s="62"/>
    </row>
    <row r="31" spans="1:2" ht="12.75">
      <c r="A31" s="62"/>
      <c r="B31" s="62"/>
    </row>
    <row r="32" spans="1:2" ht="12.75">
      <c r="A32" s="62"/>
      <c r="B32" s="62"/>
    </row>
    <row r="33" s="62" customFormat="1" ht="12.75"/>
    <row r="34" s="62" customFormat="1" ht="12.75"/>
    <row r="35" s="62" customFormat="1" ht="12.75"/>
    <row r="36" s="62" customFormat="1" ht="12.75"/>
    <row r="37" s="62" customFormat="1" ht="12.75"/>
    <row r="38" s="62" customFormat="1" ht="12.75"/>
    <row r="39" s="62" customFormat="1" ht="12.75"/>
    <row r="40" s="62" customFormat="1" ht="12.75"/>
    <row r="41" s="62" customFormat="1" ht="12.75"/>
    <row r="42" s="62" customFormat="1" ht="12.75"/>
    <row r="43" s="62" customFormat="1" ht="12.75"/>
    <row r="44" s="62" customFormat="1" ht="12.75"/>
    <row r="45" s="62" customFormat="1" ht="12.75"/>
    <row r="46" s="62" customFormat="1" ht="12.75"/>
    <row r="47" s="62" customFormat="1" ht="12.75"/>
    <row r="48" s="62" customFormat="1" ht="12.75"/>
    <row r="49" s="62" customFormat="1" ht="12.75"/>
    <row r="50" s="62" customFormat="1" ht="12.75"/>
    <row r="51" s="62" customFormat="1" ht="12.75"/>
    <row r="52" s="62" customFormat="1" ht="12.75"/>
    <row r="53" s="62" customFormat="1" ht="12.75"/>
    <row r="54" s="62" customFormat="1" ht="12.75"/>
    <row r="55" s="62" customFormat="1" ht="12.75"/>
    <row r="56" s="62" customFormat="1" ht="12.75"/>
    <row r="57" s="62" customFormat="1" ht="12.75"/>
    <row r="58" s="62" customFormat="1" ht="12.75"/>
    <row r="59" s="62" customFormat="1" ht="12.75"/>
    <row r="60" s="62" customFormat="1" ht="12.75"/>
    <row r="61" s="62" customFormat="1" ht="12.75"/>
    <row r="62" s="62" customFormat="1" ht="12.75"/>
    <row r="63" s="62" customFormat="1" ht="12.75"/>
    <row r="64" s="62" customFormat="1" ht="12.75"/>
    <row r="65" s="62" customFormat="1" ht="12.75"/>
    <row r="66" s="62" customFormat="1" ht="12.75"/>
    <row r="67" s="62" customFormat="1" ht="12.75"/>
    <row r="68" s="62" customFormat="1" ht="12.75"/>
    <row r="69" s="62" customFormat="1" ht="12.75"/>
    <row r="70" s="62" customFormat="1" ht="12.75"/>
    <row r="71" s="62" customFormat="1" ht="12.75"/>
    <row r="72" s="62" customFormat="1" ht="12.75"/>
    <row r="73" s="62" customFormat="1" ht="12.75"/>
    <row r="74" s="62" customFormat="1" ht="12.75"/>
    <row r="75" s="62" customFormat="1" ht="12.75"/>
    <row r="76" s="62" customFormat="1" ht="12.75"/>
    <row r="77" s="62" customFormat="1" ht="12.75"/>
    <row r="78" s="62" customFormat="1" ht="12.75"/>
    <row r="79" s="62" customFormat="1" ht="12.75"/>
    <row r="80" s="62" customFormat="1" ht="12.75"/>
    <row r="81" s="62" customFormat="1" ht="12.75"/>
    <row r="82" s="62" customFormat="1" ht="12.75"/>
    <row r="83" s="62" customFormat="1" ht="12.75"/>
    <row r="84" s="62" customFormat="1" ht="12.75"/>
    <row r="85" s="62" customFormat="1" ht="12.75"/>
    <row r="86" s="62" customFormat="1" ht="12.75"/>
    <row r="87" s="62" customFormat="1" ht="12.75"/>
    <row r="88" s="62" customFormat="1" ht="12.75"/>
    <row r="89" s="62" customFormat="1" ht="12.75"/>
    <row r="90" s="62" customFormat="1" ht="12.75"/>
    <row r="91" s="62" customFormat="1" ht="12.75"/>
    <row r="92" s="62" customFormat="1" ht="12.75"/>
    <row r="93" s="62" customFormat="1" ht="12.75"/>
    <row r="94" s="62" customFormat="1" ht="12.75"/>
    <row r="95" s="62" customFormat="1" ht="12.75"/>
    <row r="96" s="62" customFormat="1" ht="12.75"/>
    <row r="97" s="62" customFormat="1" ht="12.75"/>
    <row r="98" s="62" customFormat="1" ht="12.75"/>
    <row r="99" s="62" customFormat="1" ht="12.75"/>
    <row r="100" s="62" customFormat="1" ht="12.75"/>
    <row r="101" s="62" customFormat="1" ht="12.75"/>
    <row r="102" s="62" customFormat="1" ht="12.75"/>
    <row r="103" s="62" customFormat="1" ht="12.75"/>
    <row r="104" s="62" customFormat="1" ht="12.75"/>
    <row r="105" s="62" customFormat="1" ht="12.75"/>
    <row r="106" s="62" customFormat="1" ht="12.75"/>
    <row r="107" s="62" customFormat="1" ht="12.75"/>
    <row r="108" s="62" customFormat="1" ht="12.75"/>
    <row r="109" s="62" customFormat="1" ht="12.75"/>
    <row r="110" s="62" customFormat="1" ht="12.75"/>
    <row r="111" s="62" customFormat="1" ht="12.75"/>
    <row r="112" s="62" customFormat="1" ht="12.75"/>
    <row r="113" s="62" customFormat="1" ht="12.75"/>
    <row r="114" s="62" customFormat="1" ht="12.75"/>
    <row r="115" s="62" customFormat="1" ht="12.75"/>
    <row r="116" s="62" customFormat="1" ht="12.75"/>
    <row r="117" s="62" customFormat="1" ht="12.75"/>
    <row r="118" s="62" customFormat="1" ht="12.75"/>
    <row r="119" s="62" customFormat="1" ht="12.75"/>
    <row r="120" s="62" customFormat="1" ht="12.75"/>
    <row r="121" s="62" customFormat="1" ht="12.75"/>
    <row r="122" s="62" customFormat="1" ht="12.75"/>
    <row r="123" s="62" customFormat="1" ht="12.75"/>
    <row r="124" s="62" customFormat="1" ht="12.75"/>
    <row r="125" s="62" customFormat="1" ht="12.75"/>
    <row r="126" s="62" customFormat="1" ht="12.75"/>
    <row r="127" s="62" customFormat="1" ht="12.75"/>
    <row r="128" s="62" customFormat="1" ht="12.75"/>
    <row r="129" s="62" customFormat="1" ht="12.75"/>
    <row r="130" s="62" customFormat="1" ht="12.75"/>
    <row r="131" s="62" customFormat="1" ht="12.75"/>
    <row r="132" s="62" customFormat="1" ht="12.75"/>
    <row r="133" s="62" customFormat="1" ht="12.75"/>
    <row r="134" s="62" customFormat="1" ht="12.75"/>
    <row r="135" s="62" customFormat="1" ht="12.75"/>
    <row r="136" s="62" customFormat="1" ht="12.75"/>
    <row r="137" s="62" customFormat="1" ht="12.75"/>
    <row r="138" s="62" customFormat="1" ht="12.75"/>
    <row r="139" s="62" customFormat="1" ht="12.75"/>
    <row r="140" s="62" customFormat="1" ht="12.75"/>
    <row r="141" s="62" customFormat="1" ht="12.75"/>
    <row r="142" s="62" customFormat="1" ht="12.75"/>
    <row r="143" s="62" customFormat="1" ht="12.75"/>
    <row r="144" s="62" customFormat="1" ht="12.75"/>
    <row r="145" s="62" customFormat="1" ht="12.75"/>
    <row r="146" s="62" customFormat="1" ht="12.75"/>
    <row r="147" s="62" customFormat="1" ht="12.75"/>
    <row r="148" s="62" customFormat="1" ht="12.75"/>
    <row r="149" s="62" customFormat="1" ht="12.75"/>
    <row r="150" s="62" customFormat="1" ht="12.75"/>
    <row r="151" s="62" customFormat="1" ht="12.75"/>
    <row r="152" s="62" customFormat="1" ht="12.75"/>
    <row r="153" s="62" customFormat="1" ht="12.75"/>
    <row r="154" s="62" customFormat="1" ht="12.75"/>
    <row r="155" s="62" customFormat="1" ht="12.75"/>
    <row r="156" s="62" customFormat="1" ht="12.75"/>
    <row r="157" s="62" customFormat="1" ht="12.75"/>
    <row r="158" s="62" customFormat="1" ht="12.75"/>
    <row r="159" s="62" customFormat="1" ht="12.75"/>
    <row r="160" s="62" customFormat="1" ht="12.75"/>
    <row r="161" s="62" customFormat="1" ht="12.75"/>
    <row r="162" s="62" customFormat="1" ht="12.75"/>
    <row r="163" s="62" customFormat="1" ht="12.75"/>
    <row r="164" s="62" customFormat="1" ht="12.75"/>
    <row r="165" s="62" customFormat="1" ht="12.75"/>
    <row r="166" s="62" customFormat="1" ht="12.75"/>
    <row r="167" s="62" customFormat="1" ht="12.75"/>
    <row r="168" s="62" customFormat="1" ht="12.75"/>
    <row r="169" s="62" customFormat="1" ht="12.75"/>
    <row r="170" s="62" customFormat="1" ht="12.75"/>
    <row r="171" s="62" customFormat="1" ht="12.75"/>
    <row r="172" s="62" customFormat="1" ht="12.75"/>
    <row r="173" s="62" customFormat="1" ht="12.75"/>
    <row r="174" s="62" customFormat="1" ht="12.75"/>
    <row r="175" s="62" customFormat="1" ht="12.75"/>
    <row r="176" s="62" customFormat="1" ht="12.75"/>
    <row r="177" s="62" customFormat="1" ht="12.75"/>
    <row r="178" s="62" customFormat="1" ht="12.75"/>
    <row r="179" s="62" customFormat="1" ht="12.75"/>
    <row r="180" s="62" customFormat="1" ht="12.75"/>
    <row r="181" s="62" customFormat="1" ht="12.75"/>
    <row r="182" s="62" customFormat="1" ht="12.75"/>
    <row r="183" s="62" customFormat="1" ht="12.75"/>
    <row r="184" s="62" customFormat="1" ht="12.75"/>
    <row r="185" s="62" customFormat="1" ht="12.75"/>
    <row r="186" s="62" customFormat="1" ht="12.75"/>
    <row r="187" s="62" customFormat="1" ht="12.75"/>
    <row r="188" s="62" customFormat="1" ht="12.75"/>
    <row r="189" s="62" customFormat="1" ht="12.75"/>
    <row r="190" s="62" customFormat="1" ht="12.75"/>
    <row r="191" s="62" customFormat="1" ht="12.75"/>
    <row r="192" s="62" customFormat="1" ht="12.75"/>
    <row r="193" s="62" customFormat="1" ht="12.75"/>
    <row r="194" s="62" customFormat="1" ht="12.75"/>
    <row r="195" s="62" customFormat="1" ht="12.75"/>
    <row r="196" s="62" customFormat="1" ht="12.75"/>
    <row r="197" s="62" customFormat="1" ht="12.75"/>
    <row r="198" s="62" customFormat="1" ht="12.75"/>
    <row r="199" s="62" customFormat="1" ht="12.75"/>
    <row r="200" s="62" customFormat="1" ht="12.75"/>
    <row r="201" s="62" customFormat="1" ht="12.75"/>
    <row r="202" s="62" customFormat="1" ht="12.75"/>
    <row r="203" s="62" customFormat="1" ht="12.75"/>
    <row r="204" s="62" customFormat="1" ht="12.75"/>
    <row r="205" s="62" customFormat="1" ht="12.75"/>
    <row r="206" s="62" customFormat="1" ht="12.75"/>
    <row r="207" s="62" customFormat="1" ht="12.75"/>
    <row r="208" s="62" customFormat="1" ht="12.75"/>
    <row r="209" s="62" customFormat="1" ht="12.75"/>
    <row r="210" s="62" customFormat="1" ht="12.75"/>
    <row r="211" s="62" customFormat="1" ht="12.75"/>
    <row r="212" s="62" customFormat="1" ht="12.75"/>
    <row r="213" s="62" customFormat="1" ht="12.75"/>
    <row r="214" s="62" customFormat="1" ht="12.75"/>
    <row r="215" s="62" customFormat="1" ht="12.75"/>
    <row r="216" s="62" customFormat="1" ht="12.75"/>
    <row r="217" s="62" customFormat="1" ht="12.75"/>
    <row r="218" s="62" customFormat="1" ht="12.75"/>
    <row r="219" s="62" customFormat="1" ht="12.75"/>
    <row r="220" s="62" customFormat="1" ht="12.75"/>
    <row r="221" s="62" customFormat="1" ht="12.75"/>
    <row r="222" s="62" customFormat="1" ht="12.75"/>
    <row r="223" s="62" customFormat="1" ht="12.75"/>
    <row r="224" s="62" customFormat="1" ht="12.75"/>
    <row r="225" s="62" customFormat="1" ht="12.75"/>
    <row r="226" s="62" customFormat="1" ht="12.75"/>
    <row r="227" s="62" customFormat="1" ht="12.75"/>
    <row r="228" s="62" customFormat="1" ht="12.75"/>
    <row r="229" s="62" customFormat="1" ht="12.75"/>
    <row r="230" s="62" customFormat="1" ht="12.75"/>
    <row r="231" s="62" customFormat="1" ht="12.75"/>
    <row r="232" s="62" customFormat="1" ht="12.75"/>
    <row r="233" s="62" customFormat="1" ht="12.75"/>
    <row r="234" s="62" customFormat="1" ht="12.75"/>
    <row r="235" s="62" customFormat="1" ht="12.75"/>
    <row r="236" s="62" customFormat="1" ht="12.75"/>
    <row r="237" s="62" customFormat="1" ht="12.75"/>
    <row r="238" s="62" customFormat="1" ht="12.75"/>
    <row r="239" s="62" customFormat="1" ht="12.75"/>
    <row r="240" s="62" customFormat="1" ht="12.75"/>
    <row r="241" s="62" customFormat="1" ht="12.75"/>
    <row r="242" s="62" customFormat="1" ht="12.75"/>
    <row r="243" s="62" customFormat="1" ht="12.75"/>
    <row r="244" s="62" customFormat="1" ht="12.75"/>
    <row r="245" s="62" customFormat="1" ht="12.75"/>
    <row r="246" s="62" customFormat="1" ht="12.75"/>
    <row r="247" s="62" customFormat="1" ht="12.75"/>
    <row r="248" s="62" customFormat="1" ht="12.75"/>
    <row r="249" s="62" customFormat="1" ht="12.75"/>
    <row r="250" s="62" customFormat="1" ht="12.75"/>
    <row r="251" s="62" customFormat="1" ht="12.75"/>
    <row r="252" s="62" customFormat="1" ht="12.75"/>
    <row r="253" s="62" customFormat="1" ht="12.75"/>
    <row r="254" s="62" customFormat="1" ht="12.75"/>
    <row r="255" s="62" customFormat="1" ht="12.75"/>
    <row r="256" s="62" customFormat="1" ht="12.75"/>
    <row r="257" s="62" customFormat="1" ht="12.75"/>
    <row r="258" s="62" customFormat="1" ht="12.75"/>
    <row r="259" s="62" customFormat="1" ht="12.75"/>
    <row r="260" s="62" customFormat="1" ht="12.75"/>
    <row r="261" s="62" customFormat="1" ht="12.75"/>
    <row r="262" s="62" customFormat="1" ht="12.75"/>
    <row r="263" s="62" customFormat="1" ht="12.75"/>
    <row r="264" s="62" customFormat="1" ht="12.75"/>
    <row r="265" s="62" customFormat="1" ht="12.75"/>
    <row r="266" s="62" customFormat="1" ht="12.75"/>
    <row r="267" s="62" customFormat="1" ht="12.75"/>
    <row r="268" s="62" customFormat="1" ht="12.75"/>
    <row r="269" s="62" customFormat="1" ht="12.75"/>
    <row r="270" s="62" customFormat="1" ht="12.75"/>
    <row r="271" s="62" customFormat="1" ht="12.75"/>
    <row r="272" s="62" customFormat="1" ht="12.75"/>
    <row r="273" s="62" customFormat="1" ht="12.75"/>
    <row r="274" s="62" customFormat="1" ht="12.75"/>
    <row r="275" s="62" customFormat="1" ht="12.75"/>
    <row r="276" s="62" customFormat="1" ht="12.75"/>
    <row r="277" s="62" customFormat="1" ht="12.75"/>
    <row r="278" s="62" customFormat="1" ht="12.75"/>
    <row r="279" s="62" customFormat="1" ht="12.75"/>
    <row r="280" s="62" customFormat="1" ht="12.75"/>
    <row r="281" s="62" customFormat="1" ht="12.75"/>
    <row r="282" s="62" customFormat="1" ht="12.75"/>
    <row r="283" s="62" customFormat="1" ht="12.75"/>
    <row r="284" s="62" customFormat="1" ht="12.75"/>
    <row r="285" s="62" customFormat="1" ht="12.75"/>
    <row r="286" s="62" customFormat="1" ht="12.75"/>
    <row r="287" s="62" customFormat="1" ht="12.75"/>
    <row r="288" s="62" customFormat="1" ht="12.75"/>
    <row r="289" s="62" customFormat="1" ht="12.75"/>
    <row r="290" s="62" customFormat="1" ht="12.75"/>
    <row r="291" s="62" customFormat="1" ht="12.75"/>
    <row r="292" s="62" customFormat="1" ht="12.75"/>
    <row r="293" s="62" customFormat="1" ht="12.75"/>
    <row r="294" s="62" customFormat="1" ht="12.75"/>
    <row r="295" s="62" customFormat="1" ht="12.75"/>
    <row r="296" s="62" customFormat="1" ht="12.75"/>
    <row r="297" s="62" customFormat="1" ht="12.75"/>
    <row r="298" s="62" customFormat="1" ht="12.75"/>
    <row r="299" s="62" customFormat="1" ht="12.75"/>
    <row r="300" s="62" customFormat="1" ht="12.75"/>
    <row r="301" s="62" customFormat="1" ht="12.75"/>
    <row r="302" s="62" customFormat="1" ht="12.75"/>
    <row r="303" s="62" customFormat="1" ht="12.75"/>
    <row r="304" s="62" customFormat="1" ht="12.75"/>
    <row r="305" s="62" customFormat="1" ht="12.75"/>
    <row r="306" s="62" customFormat="1" ht="12.75"/>
    <row r="307" s="62" customFormat="1" ht="12.75"/>
    <row r="308" s="62" customFormat="1" ht="12.75"/>
    <row r="309" s="62" customFormat="1" ht="12.75"/>
    <row r="310" s="62" customFormat="1" ht="12.75"/>
    <row r="311" s="62" customFormat="1" ht="12.75"/>
    <row r="312" s="62" customFormat="1" ht="12.75"/>
    <row r="313" s="62" customFormat="1" ht="12.75"/>
    <row r="314" s="62" customFormat="1" ht="12.75"/>
    <row r="315" s="62" customFormat="1" ht="12.75"/>
    <row r="316" s="62" customFormat="1" ht="12.75"/>
    <row r="317" s="62" customFormat="1" ht="12.75"/>
    <row r="318" s="62" customFormat="1" ht="12.75"/>
  </sheetData>
  <sheetProtection password="EF65" sheet="1" objects="1" scenarios="1"/>
  <mergeCells count="4">
    <mergeCell ref="A16:B17"/>
    <mergeCell ref="A1:B1"/>
    <mergeCell ref="A2:B2"/>
    <mergeCell ref="A9:B9"/>
  </mergeCells>
  <printOptions horizontalCentered="1"/>
  <pageMargins left="0.3937007874015748" right="0.3937007874015748" top="0.8267716535433072" bottom="0.8267716535433072"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BG202"/>
  <sheetViews>
    <sheetView showOutlineSymbols="0" workbookViewId="0" topLeftCell="A1">
      <selection activeCell="A3" sqref="A3:E3"/>
    </sheetView>
  </sheetViews>
  <sheetFormatPr defaultColWidth="9.140625" defaultRowHeight="12.75"/>
  <cols>
    <col min="1" max="1" width="10.7109375" style="2" customWidth="1"/>
    <col min="2" max="2" width="3.57421875" style="2" customWidth="1"/>
    <col min="3" max="3" width="9.140625" style="1" customWidth="1"/>
    <col min="4" max="4" width="3.421875" style="2" customWidth="1"/>
    <col min="5" max="5" width="8.28125" style="2" customWidth="1"/>
    <col min="6" max="6" width="11.00390625" style="1" customWidth="1"/>
    <col min="7" max="7" width="3.8515625" style="2" customWidth="1"/>
    <col min="8" max="8" width="11.00390625" style="2" customWidth="1"/>
    <col min="9" max="9" width="3.8515625" style="2" customWidth="1"/>
    <col min="10" max="10" width="14.00390625" style="2" customWidth="1"/>
    <col min="11" max="11" width="3.8515625" style="2" customWidth="1"/>
    <col min="12" max="12" width="13.7109375" style="2" customWidth="1"/>
    <col min="13" max="16384" width="9.140625" style="1" customWidth="1"/>
  </cols>
  <sheetData>
    <row r="1" spans="1:12" ht="18" customHeight="1">
      <c r="A1" s="248" t="s">
        <v>234</v>
      </c>
      <c r="B1" s="228"/>
      <c r="C1" s="228"/>
      <c r="D1" s="228"/>
      <c r="E1" s="228"/>
      <c r="F1" s="228"/>
      <c r="G1" s="228"/>
      <c r="H1" s="228"/>
      <c r="I1" s="228"/>
      <c r="J1" s="228"/>
      <c r="K1" s="228"/>
      <c r="L1" s="228"/>
    </row>
    <row r="2" spans="1:12" ht="18" customHeight="1" thickBot="1">
      <c r="A2" s="258" t="s">
        <v>233</v>
      </c>
      <c r="B2" s="259"/>
      <c r="C2" s="259"/>
      <c r="D2" s="259"/>
      <c r="E2" s="259"/>
      <c r="F2" s="221"/>
      <c r="G2" s="222"/>
      <c r="H2" s="238" t="s">
        <v>293</v>
      </c>
      <c r="I2" s="239"/>
      <c r="J2" s="239"/>
      <c r="K2" s="239"/>
      <c r="L2" s="240"/>
    </row>
    <row r="3" spans="1:12" ht="15.75" customHeight="1" thickBot="1">
      <c r="A3" s="267"/>
      <c r="B3" s="268"/>
      <c r="C3" s="268"/>
      <c r="D3" s="268"/>
      <c r="E3" s="269"/>
      <c r="F3" s="221"/>
      <c r="G3" s="222"/>
      <c r="H3" s="241"/>
      <c r="I3" s="242"/>
      <c r="J3" s="242"/>
      <c r="K3" s="242"/>
      <c r="L3" s="243"/>
    </row>
    <row r="4" spans="1:12" ht="12" customHeight="1" thickBot="1">
      <c r="A4" s="249" t="s">
        <v>92</v>
      </c>
      <c r="B4" s="250"/>
      <c r="C4" s="250"/>
      <c r="D4" s="250"/>
      <c r="E4" s="250"/>
      <c r="F4" s="221"/>
      <c r="G4" s="222"/>
      <c r="H4" s="241"/>
      <c r="I4" s="242"/>
      <c r="J4" s="242"/>
      <c r="K4" s="242"/>
      <c r="L4" s="243"/>
    </row>
    <row r="5" spans="1:12" ht="15.75" customHeight="1" thickBot="1">
      <c r="A5" s="267" t="s">
        <v>176</v>
      </c>
      <c r="B5" s="268"/>
      <c r="C5" s="268"/>
      <c r="D5" s="268"/>
      <c r="E5" s="269"/>
      <c r="F5" s="221"/>
      <c r="G5" s="222"/>
      <c r="H5" s="241"/>
      <c r="I5" s="242"/>
      <c r="J5" s="242"/>
      <c r="K5" s="242"/>
      <c r="L5" s="243"/>
    </row>
    <row r="6" spans="1:12" ht="12" customHeight="1" thickBot="1">
      <c r="A6" s="249" t="s">
        <v>192</v>
      </c>
      <c r="B6" s="250"/>
      <c r="C6" s="250"/>
      <c r="D6" s="250"/>
      <c r="E6" s="250"/>
      <c r="F6" s="221"/>
      <c r="G6" s="222"/>
      <c r="H6" s="241"/>
      <c r="I6" s="242"/>
      <c r="J6" s="242"/>
      <c r="K6" s="242"/>
      <c r="L6" s="243"/>
    </row>
    <row r="7" spans="1:12" ht="15.75" customHeight="1" thickBot="1">
      <c r="A7" s="260">
        <f>+MID(A5,3,10)</f>
      </c>
      <c r="B7" s="261"/>
      <c r="C7" s="261"/>
      <c r="D7" s="261"/>
      <c r="E7" s="262"/>
      <c r="F7" s="223"/>
      <c r="G7" s="223"/>
      <c r="H7" s="244"/>
      <c r="I7" s="245"/>
      <c r="J7" s="245"/>
      <c r="K7" s="245"/>
      <c r="L7" s="246"/>
    </row>
    <row r="8" spans="1:12" ht="10.5" customHeight="1" thickBot="1">
      <c r="A8" s="215"/>
      <c r="B8" s="223"/>
      <c r="C8" s="223"/>
      <c r="D8" s="223"/>
      <c r="E8" s="223"/>
      <c r="F8" s="223"/>
      <c r="G8" s="223"/>
      <c r="H8" s="223"/>
      <c r="I8" s="223"/>
      <c r="J8" s="223"/>
      <c r="K8" s="223"/>
      <c r="L8" s="223"/>
    </row>
    <row r="9" spans="1:12" ht="10.5" customHeight="1" thickBot="1">
      <c r="A9" s="254" t="s">
        <v>193</v>
      </c>
      <c r="B9" s="223"/>
      <c r="C9" s="223"/>
      <c r="D9" s="223"/>
      <c r="E9" s="223"/>
      <c r="F9" s="221"/>
      <c r="G9" s="223"/>
      <c r="H9" s="223"/>
      <c r="I9" s="216" t="s">
        <v>101</v>
      </c>
      <c r="J9" s="217"/>
      <c r="K9" s="218"/>
      <c r="L9" s="270" t="s">
        <v>23</v>
      </c>
    </row>
    <row r="10" spans="1:12" ht="18" customHeight="1" thickBot="1">
      <c r="A10" s="3" t="s">
        <v>86</v>
      </c>
      <c r="B10" s="14"/>
      <c r="C10" s="3" t="s">
        <v>17</v>
      </c>
      <c r="D10" s="14"/>
      <c r="E10" s="3" t="s">
        <v>17</v>
      </c>
      <c r="F10" s="223"/>
      <c r="G10" s="223"/>
      <c r="H10" s="223"/>
      <c r="I10" s="217"/>
      <c r="J10" s="217"/>
      <c r="K10" s="218"/>
      <c r="L10" s="271"/>
    </row>
    <row r="11" spans="1:12" ht="10.5" customHeight="1" thickBot="1">
      <c r="A11" s="215"/>
      <c r="B11" s="223"/>
      <c r="C11" s="223"/>
      <c r="D11" s="223"/>
      <c r="E11" s="223"/>
      <c r="F11" s="223"/>
      <c r="G11" s="223"/>
      <c r="H11" s="223"/>
      <c r="I11" s="223"/>
      <c r="J11" s="223"/>
      <c r="K11" s="223"/>
      <c r="L11" s="223"/>
    </row>
    <row r="12" spans="1:12" s="6" customFormat="1" ht="10.5" customHeight="1">
      <c r="A12" s="208" t="s">
        <v>102</v>
      </c>
      <c r="B12" s="217"/>
      <c r="C12" s="217"/>
      <c r="D12" s="218"/>
      <c r="E12" s="209" t="s">
        <v>18</v>
      </c>
      <c r="F12" s="210"/>
      <c r="G12" s="256"/>
      <c r="H12" s="257"/>
      <c r="I12" s="212" t="s">
        <v>20</v>
      </c>
      <c r="J12" s="213"/>
      <c r="K12" s="211"/>
      <c r="L12" s="270" t="s">
        <v>23</v>
      </c>
    </row>
    <row r="13" spans="1:12" s="6" customFormat="1" ht="10.5" customHeight="1" thickBot="1">
      <c r="A13" s="217"/>
      <c r="B13" s="217"/>
      <c r="C13" s="217"/>
      <c r="D13" s="218"/>
      <c r="E13" s="206"/>
      <c r="F13" s="207"/>
      <c r="G13" s="256"/>
      <c r="H13" s="257"/>
      <c r="I13" s="213"/>
      <c r="J13" s="213"/>
      <c r="K13" s="211"/>
      <c r="L13" s="271"/>
    </row>
    <row r="14" spans="1:12" s="6" customFormat="1" ht="10.5" customHeight="1" thickBot="1">
      <c r="A14" s="215"/>
      <c r="B14" s="223"/>
      <c r="C14" s="223"/>
      <c r="D14" s="223"/>
      <c r="E14" s="223"/>
      <c r="F14" s="223"/>
      <c r="G14" s="223"/>
      <c r="H14" s="223"/>
      <c r="I14" s="223"/>
      <c r="J14" s="223"/>
      <c r="K14" s="223"/>
      <c r="L14" s="223"/>
    </row>
    <row r="15" spans="1:12" s="6" customFormat="1" ht="15.75" customHeight="1" thickBot="1">
      <c r="A15" s="254" t="s">
        <v>235</v>
      </c>
      <c r="B15" s="223"/>
      <c r="C15" s="223"/>
      <c r="D15" s="255"/>
      <c r="E15" s="8" t="s">
        <v>90</v>
      </c>
      <c r="F15" s="224"/>
      <c r="G15" s="223"/>
      <c r="H15" s="223"/>
      <c r="I15" s="205" t="s">
        <v>50</v>
      </c>
      <c r="J15" s="205"/>
      <c r="K15" s="247"/>
      <c r="L15" s="7">
        <v>1</v>
      </c>
    </row>
    <row r="16" spans="1:12" s="6" customFormat="1" ht="10.5" customHeight="1" thickBot="1">
      <c r="A16" s="215"/>
      <c r="B16" s="223"/>
      <c r="C16" s="223"/>
      <c r="D16" s="223"/>
      <c r="E16" s="223"/>
      <c r="F16" s="223"/>
      <c r="G16" s="223"/>
      <c r="H16" s="223"/>
      <c r="I16" s="223"/>
      <c r="J16" s="223"/>
      <c r="K16" s="223"/>
      <c r="L16" s="223"/>
    </row>
    <row r="17" spans="1:12" ht="15.75" customHeight="1" thickBot="1">
      <c r="A17" s="251" t="s">
        <v>104</v>
      </c>
      <c r="B17" s="252"/>
      <c r="C17" s="252"/>
      <c r="D17" s="252"/>
      <c r="E17" s="253"/>
      <c r="F17" s="8"/>
      <c r="G17" s="296" t="s">
        <v>103</v>
      </c>
      <c r="H17" s="223"/>
      <c r="I17" s="254" t="s">
        <v>266</v>
      </c>
      <c r="J17" s="254"/>
      <c r="K17" s="284"/>
      <c r="L17" s="7">
        <v>3</v>
      </c>
    </row>
    <row r="18" spans="1:12" ht="10.5" customHeight="1" thickBot="1">
      <c r="A18" s="215"/>
      <c r="B18" s="223"/>
      <c r="C18" s="223"/>
      <c r="D18" s="223"/>
      <c r="E18" s="223"/>
      <c r="F18" s="223"/>
      <c r="G18" s="223"/>
      <c r="H18" s="223"/>
      <c r="I18" s="223"/>
      <c r="J18" s="223"/>
      <c r="K18" s="223"/>
      <c r="L18" s="223"/>
    </row>
    <row r="19" spans="1:12" ht="15.75" customHeight="1" thickBot="1">
      <c r="A19" s="215"/>
      <c r="B19" s="223"/>
      <c r="C19" s="223"/>
      <c r="D19" s="223"/>
      <c r="E19" s="223"/>
      <c r="F19" s="223"/>
      <c r="G19" s="223"/>
      <c r="H19" s="223"/>
      <c r="I19" s="254" t="s">
        <v>267</v>
      </c>
      <c r="J19" s="254"/>
      <c r="K19" s="284"/>
      <c r="L19" s="7">
        <v>0</v>
      </c>
    </row>
    <row r="20" spans="1:12" ht="21.75" customHeight="1">
      <c r="A20" s="272" t="s">
        <v>19</v>
      </c>
      <c r="B20" s="273"/>
      <c r="C20" s="273"/>
      <c r="D20" s="273"/>
      <c r="E20" s="273"/>
      <c r="F20" s="273"/>
      <c r="G20" s="273"/>
      <c r="H20" s="273"/>
      <c r="I20" s="273"/>
      <c r="J20" s="273"/>
      <c r="K20" s="273"/>
      <c r="L20" s="273"/>
    </row>
    <row r="21" spans="1:12" ht="13.5" customHeight="1">
      <c r="A21" s="274" t="s">
        <v>75</v>
      </c>
      <c r="B21" s="275"/>
      <c r="C21" s="275"/>
      <c r="D21" s="275"/>
      <c r="E21" s="275"/>
      <c r="F21" s="275"/>
      <c r="G21" s="275"/>
      <c r="H21" s="275"/>
      <c r="I21" s="275"/>
      <c r="J21" s="275"/>
      <c r="K21" s="275"/>
      <c r="L21" s="275"/>
    </row>
    <row r="22" spans="1:12" ht="13.5" customHeight="1">
      <c r="A22" s="276" t="s">
        <v>300</v>
      </c>
      <c r="B22" s="276"/>
      <c r="C22" s="276"/>
      <c r="D22" s="276"/>
      <c r="E22" s="276"/>
      <c r="F22" s="276"/>
      <c r="G22" s="276"/>
      <c r="H22" s="276"/>
      <c r="I22" s="276"/>
      <c r="J22" s="276"/>
      <c r="K22" s="276"/>
      <c r="L22" s="276"/>
    </row>
    <row r="23" spans="1:12" ht="17.25" customHeight="1" thickBot="1">
      <c r="A23" s="227" t="s">
        <v>194</v>
      </c>
      <c r="B23" s="228"/>
      <c r="C23" s="228"/>
      <c r="D23" s="228"/>
      <c r="E23" s="228"/>
      <c r="F23" s="228"/>
      <c r="G23" s="242"/>
      <c r="H23" s="219"/>
      <c r="I23" s="219"/>
      <c r="J23" s="219"/>
      <c r="K23" s="219"/>
      <c r="L23" s="219"/>
    </row>
    <row r="24" spans="1:12" ht="17.25" customHeight="1" thickBot="1">
      <c r="A24" s="131"/>
      <c r="B24" s="130"/>
      <c r="C24" s="130"/>
      <c r="D24" s="130"/>
      <c r="E24" s="179" t="s">
        <v>195</v>
      </c>
      <c r="F24" s="9">
        <v>39083</v>
      </c>
      <c r="G24" s="131" t="s">
        <v>91</v>
      </c>
      <c r="H24" s="9">
        <v>39447</v>
      </c>
      <c r="I24" s="220"/>
      <c r="J24" s="219"/>
      <c r="K24" s="219"/>
      <c r="L24" s="219"/>
    </row>
    <row r="25" spans="1:12" s="6" customFormat="1" ht="14.25">
      <c r="A25" s="295" t="s">
        <v>132</v>
      </c>
      <c r="B25" s="223"/>
      <c r="C25" s="223"/>
      <c r="D25" s="223"/>
      <c r="E25" s="223"/>
      <c r="F25" s="223"/>
      <c r="G25" s="223"/>
      <c r="H25" s="223"/>
      <c r="I25" s="223"/>
      <c r="J25" s="223"/>
      <c r="K25" s="223"/>
      <c r="L25" s="223"/>
    </row>
    <row r="26" spans="1:12" ht="12.75" customHeight="1" thickBot="1">
      <c r="A26" s="258" t="s">
        <v>301</v>
      </c>
      <c r="B26" s="259"/>
      <c r="C26" s="259"/>
      <c r="D26" s="259"/>
      <c r="E26" s="259"/>
      <c r="F26" s="259"/>
      <c r="G26" s="259"/>
      <c r="H26" s="259"/>
      <c r="I26" s="259"/>
      <c r="J26" s="259"/>
      <c r="K26" s="259"/>
      <c r="L26" s="259"/>
    </row>
    <row r="27" spans="1:12" ht="15.75" customHeight="1" thickBot="1">
      <c r="A27" s="277"/>
      <c r="B27" s="278"/>
      <c r="C27" s="278"/>
      <c r="D27" s="278"/>
      <c r="E27" s="278"/>
      <c r="F27" s="278"/>
      <c r="G27" s="278"/>
      <c r="H27" s="278"/>
      <c r="I27" s="278"/>
      <c r="J27" s="278"/>
      <c r="K27" s="278"/>
      <c r="L27" s="279"/>
    </row>
    <row r="28" spans="1:12" ht="9" customHeight="1" thickBot="1">
      <c r="A28" s="215"/>
      <c r="B28" s="223"/>
      <c r="C28" s="223"/>
      <c r="D28" s="223"/>
      <c r="E28" s="223"/>
      <c r="F28" s="223"/>
      <c r="G28" s="223"/>
      <c r="H28" s="223"/>
      <c r="I28" s="223"/>
      <c r="J28" s="223"/>
      <c r="K28" s="223"/>
      <c r="L28" s="223"/>
    </row>
    <row r="29" spans="1:12" ht="15.75" customHeight="1" thickBot="1">
      <c r="A29" s="225"/>
      <c r="B29" s="226"/>
      <c r="C29" s="226"/>
      <c r="D29" s="226"/>
      <c r="E29" s="226"/>
      <c r="F29" s="226"/>
      <c r="G29" s="226"/>
      <c r="H29" s="226"/>
      <c r="I29" s="226"/>
      <c r="J29" s="226"/>
      <c r="K29" s="226"/>
      <c r="L29" s="214"/>
    </row>
    <row r="30" spans="1:12" ht="12.75" customHeight="1">
      <c r="A30" s="285"/>
      <c r="B30" s="286"/>
      <c r="C30" s="286"/>
      <c r="D30" s="287"/>
      <c r="E30" s="287"/>
      <c r="F30" s="287"/>
      <c r="G30" s="287"/>
      <c r="H30" s="287"/>
      <c r="I30" s="287"/>
      <c r="J30" s="287"/>
      <c r="K30" s="287"/>
      <c r="L30" s="287"/>
    </row>
    <row r="31" spans="1:12" ht="10.5" customHeight="1">
      <c r="A31" s="254" t="s">
        <v>74</v>
      </c>
      <c r="B31" s="223"/>
      <c r="C31" s="223"/>
      <c r="D31" s="223"/>
      <c r="E31" s="223"/>
      <c r="F31" s="223"/>
      <c r="G31" s="223"/>
      <c r="H31" s="223"/>
      <c r="I31" s="223"/>
      <c r="J31" s="223"/>
      <c r="K31" s="223"/>
      <c r="L31" s="223"/>
    </row>
    <row r="32" spans="1:12" ht="10.5" customHeight="1" thickBot="1">
      <c r="A32" s="297" t="s">
        <v>289</v>
      </c>
      <c r="B32" s="294"/>
      <c r="C32" s="294"/>
      <c r="D32" s="294"/>
      <c r="E32" s="294"/>
      <c r="F32" s="294"/>
      <c r="G32" s="294"/>
      <c r="H32" s="294"/>
      <c r="I32" s="223"/>
      <c r="J32" s="223"/>
      <c r="K32" s="223"/>
      <c r="L32" s="223"/>
    </row>
    <row r="33" spans="1:12" ht="15.75" customHeight="1" thickBot="1">
      <c r="A33" s="288"/>
      <c r="B33" s="290"/>
      <c r="C33" s="290"/>
      <c r="D33" s="290"/>
      <c r="E33" s="290"/>
      <c r="F33" s="290"/>
      <c r="G33" s="290"/>
      <c r="H33" s="290"/>
      <c r="I33" s="290"/>
      <c r="J33" s="290"/>
      <c r="K33" s="290"/>
      <c r="L33" s="291"/>
    </row>
    <row r="34" spans="1:12" ht="10.5" customHeight="1" thickBot="1">
      <c r="A34" s="292" t="s">
        <v>177</v>
      </c>
      <c r="B34" s="293"/>
      <c r="C34" s="293"/>
      <c r="D34" s="293"/>
      <c r="E34" s="293"/>
      <c r="F34" s="293"/>
      <c r="G34" s="293"/>
      <c r="H34" s="259"/>
      <c r="I34" s="259"/>
      <c r="J34" s="259"/>
      <c r="K34" s="294"/>
      <c r="L34" s="94" t="s">
        <v>178</v>
      </c>
    </row>
    <row r="35" spans="1:59" ht="15.75" customHeight="1" thickBot="1">
      <c r="A35" s="288">
        <f>A3</f>
        <v>0</v>
      </c>
      <c r="B35" s="289"/>
      <c r="C35" s="289"/>
      <c r="D35" s="289"/>
      <c r="E35" s="289"/>
      <c r="F35" s="289"/>
      <c r="G35" s="290"/>
      <c r="H35" s="290"/>
      <c r="I35" s="290"/>
      <c r="J35" s="291"/>
      <c r="K35" s="95"/>
      <c r="L35" s="93"/>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row>
    <row r="36" spans="1:59" ht="10.5" customHeight="1" thickBot="1">
      <c r="A36" s="303" t="s">
        <v>179</v>
      </c>
      <c r="B36" s="304"/>
      <c r="C36" s="294"/>
      <c r="D36" s="304"/>
      <c r="E36" s="286"/>
      <c r="F36" s="305" t="s">
        <v>180</v>
      </c>
      <c r="G36" s="287"/>
      <c r="H36" s="287"/>
      <c r="I36" s="287"/>
      <c r="J36" s="258" t="s">
        <v>181</v>
      </c>
      <c r="K36" s="259"/>
      <c r="L36" s="259"/>
      <c r="M36" s="133"/>
      <c r="N36" s="301"/>
      <c r="O36" s="302"/>
      <c r="P36" s="302"/>
      <c r="Q36" s="302"/>
      <c r="R36" s="301"/>
      <c r="S36" s="302"/>
      <c r="T36" s="302"/>
      <c r="U36" s="30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row>
    <row r="37" spans="1:59" ht="15.75" customHeight="1" thickBot="1">
      <c r="A37" s="288" t="s">
        <v>100</v>
      </c>
      <c r="B37" s="269"/>
      <c r="C37" s="95"/>
      <c r="D37" s="109"/>
      <c r="E37" s="221"/>
      <c r="F37" s="298"/>
      <c r="G37" s="299"/>
      <c r="H37" s="300"/>
      <c r="I37" s="95"/>
      <c r="J37" s="298">
        <f>+F37</f>
        <v>0</v>
      </c>
      <c r="K37" s="299"/>
      <c r="L37" s="300"/>
      <c r="M37" s="134"/>
      <c r="N37" s="308"/>
      <c r="O37" s="309"/>
      <c r="P37" s="309"/>
      <c r="Q37" s="134"/>
      <c r="R37" s="308"/>
      <c r="S37" s="309"/>
      <c r="T37" s="309"/>
      <c r="U37" s="134"/>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row>
    <row r="38" spans="1:59" ht="9.75" customHeight="1">
      <c r="A38" s="215"/>
      <c r="B38" s="223"/>
      <c r="C38" s="223"/>
      <c r="D38" s="223"/>
      <c r="E38" s="223"/>
      <c r="F38" s="223"/>
      <c r="G38" s="223"/>
      <c r="H38" s="223"/>
      <c r="I38" s="223"/>
      <c r="J38" s="223"/>
      <c r="K38" s="223"/>
      <c r="L38" s="223"/>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row>
    <row r="39" spans="1:59" ht="9.75" customHeight="1" thickBot="1">
      <c r="A39" s="254" t="s">
        <v>73</v>
      </c>
      <c r="B39" s="223"/>
      <c r="C39" s="223"/>
      <c r="D39" s="223"/>
      <c r="E39" s="223"/>
      <c r="F39" s="223"/>
      <c r="G39" s="223"/>
      <c r="H39" s="223"/>
      <c r="I39" s="223"/>
      <c r="J39" s="223"/>
      <c r="K39" s="223"/>
      <c r="L39" s="223"/>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row>
    <row r="40" spans="1:12" ht="15.75" customHeight="1" thickBot="1">
      <c r="A40" s="267"/>
      <c r="B40" s="268"/>
      <c r="C40" s="268"/>
      <c r="D40" s="268"/>
      <c r="E40" s="268"/>
      <c r="F40" s="268"/>
      <c r="G40" s="268"/>
      <c r="H40" s="269"/>
      <c r="I40" s="224"/>
      <c r="J40" s="215"/>
      <c r="K40" s="215"/>
      <c r="L40" s="215"/>
    </row>
    <row r="41" spans="1:12" ht="9" customHeight="1">
      <c r="A41" s="215"/>
      <c r="B41" s="223"/>
      <c r="C41" s="223"/>
      <c r="D41" s="223"/>
      <c r="E41" s="223"/>
      <c r="F41" s="223"/>
      <c r="G41" s="223"/>
      <c r="H41" s="223"/>
      <c r="I41" s="223"/>
      <c r="J41" s="223"/>
      <c r="K41" s="223"/>
      <c r="L41" s="223"/>
    </row>
    <row r="42" spans="1:12" ht="15.75" customHeight="1">
      <c r="A42" s="254" t="s">
        <v>149</v>
      </c>
      <c r="B42" s="263"/>
      <c r="C42" s="263"/>
      <c r="D42" s="263"/>
      <c r="E42" s="263"/>
      <c r="F42" s="263"/>
      <c r="G42" s="263"/>
      <c r="H42" s="263"/>
      <c r="I42" s="263"/>
      <c r="J42" s="264"/>
      <c r="K42" s="265"/>
      <c r="L42" s="10" t="s">
        <v>22</v>
      </c>
    </row>
    <row r="43" spans="1:12" ht="9" customHeight="1">
      <c r="A43" s="215"/>
      <c r="B43" s="223"/>
      <c r="C43" s="223"/>
      <c r="D43" s="223"/>
      <c r="E43" s="223"/>
      <c r="F43" s="223"/>
      <c r="G43" s="223"/>
      <c r="H43" s="223"/>
      <c r="I43" s="223"/>
      <c r="J43" s="223"/>
      <c r="K43" s="223"/>
      <c r="L43" s="223"/>
    </row>
    <row r="44" spans="1:12" ht="15.75" customHeight="1">
      <c r="A44" s="254" t="s">
        <v>150</v>
      </c>
      <c r="B44" s="263"/>
      <c r="C44" s="263"/>
      <c r="D44" s="263"/>
      <c r="E44" s="263"/>
      <c r="F44" s="263"/>
      <c r="G44" s="263"/>
      <c r="H44" s="263"/>
      <c r="I44" s="263"/>
      <c r="J44" s="265"/>
      <c r="K44" s="282"/>
      <c r="L44" s="283"/>
    </row>
    <row r="45" spans="1:12" ht="9" customHeight="1">
      <c r="A45" s="215"/>
      <c r="B45" s="223"/>
      <c r="C45" s="223"/>
      <c r="D45" s="223"/>
      <c r="E45" s="223"/>
      <c r="F45" s="223"/>
      <c r="G45" s="223"/>
      <c r="H45" s="223"/>
      <c r="I45" s="223"/>
      <c r="J45" s="223"/>
      <c r="K45" s="223"/>
      <c r="L45" s="223"/>
    </row>
    <row r="46" spans="1:12" ht="15.75" customHeight="1">
      <c r="A46" s="254" t="s">
        <v>151</v>
      </c>
      <c r="B46" s="263"/>
      <c r="C46" s="263"/>
      <c r="D46" s="263"/>
      <c r="E46" s="263"/>
      <c r="F46" s="263"/>
      <c r="G46" s="263"/>
      <c r="H46" s="263"/>
      <c r="I46" s="263"/>
      <c r="J46" s="264"/>
      <c r="K46" s="265"/>
      <c r="L46" s="10" t="s">
        <v>22</v>
      </c>
    </row>
    <row r="47" spans="1:12" ht="8.25" customHeight="1">
      <c r="A47" s="215"/>
      <c r="B47" s="223"/>
      <c r="C47" s="223"/>
      <c r="D47" s="223"/>
      <c r="E47" s="223"/>
      <c r="F47" s="223"/>
      <c r="G47" s="223"/>
      <c r="H47" s="223"/>
      <c r="I47" s="223"/>
      <c r="J47" s="223"/>
      <c r="K47" s="223"/>
      <c r="L47" s="223"/>
    </row>
    <row r="48" spans="1:12" ht="15.75" customHeight="1">
      <c r="A48" s="254" t="s">
        <v>152</v>
      </c>
      <c r="B48" s="264"/>
      <c r="C48" s="264"/>
      <c r="D48" s="264"/>
      <c r="E48" s="264"/>
      <c r="F48" s="264"/>
      <c r="G48" s="264"/>
      <c r="H48" s="264"/>
      <c r="I48" s="265"/>
      <c r="J48" s="10" t="s">
        <v>88</v>
      </c>
      <c r="K48" s="11"/>
      <c r="L48" s="16" t="s">
        <v>87</v>
      </c>
    </row>
    <row r="49" spans="1:12" ht="9" customHeight="1">
      <c r="A49" s="215"/>
      <c r="B49" s="223"/>
      <c r="C49" s="223"/>
      <c r="D49" s="223"/>
      <c r="E49" s="223"/>
      <c r="F49" s="223"/>
      <c r="G49" s="223"/>
      <c r="H49" s="223"/>
      <c r="I49" s="223"/>
      <c r="J49" s="223"/>
      <c r="K49" s="223"/>
      <c r="L49" s="223"/>
    </row>
    <row r="50" spans="1:12" ht="15.75" customHeight="1">
      <c r="A50" s="254" t="s">
        <v>182</v>
      </c>
      <c r="B50" s="263"/>
      <c r="C50" s="263"/>
      <c r="D50" s="263"/>
      <c r="E50" s="263"/>
      <c r="F50" s="263"/>
      <c r="G50" s="263"/>
      <c r="H50" s="263"/>
      <c r="I50" s="263"/>
      <c r="J50" s="264"/>
      <c r="K50" s="265"/>
      <c r="L50" s="10" t="s">
        <v>22</v>
      </c>
    </row>
    <row r="51" spans="1:12" ht="9" customHeight="1">
      <c r="A51" s="215"/>
      <c r="B51" s="223"/>
      <c r="C51" s="223"/>
      <c r="D51" s="223"/>
      <c r="E51" s="223"/>
      <c r="F51" s="223"/>
      <c r="G51" s="223"/>
      <c r="H51" s="223"/>
      <c r="I51" s="223"/>
      <c r="J51" s="223"/>
      <c r="K51" s="223"/>
      <c r="L51" s="223"/>
    </row>
    <row r="52" spans="1:12" ht="15.75" customHeight="1" thickBot="1">
      <c r="A52" s="258" t="s">
        <v>153</v>
      </c>
      <c r="B52" s="281"/>
      <c r="C52" s="281"/>
      <c r="D52" s="281"/>
      <c r="E52" s="281"/>
      <c r="F52" s="281"/>
      <c r="G52" s="281"/>
      <c r="H52" s="281"/>
      <c r="I52" s="281"/>
      <c r="J52" s="281"/>
      <c r="K52" s="280" t="s">
        <v>183</v>
      </c>
      <c r="L52" s="223"/>
    </row>
    <row r="53" spans="1:12" ht="18" customHeight="1" thickBot="1">
      <c r="A53" s="267"/>
      <c r="B53" s="268"/>
      <c r="C53" s="268"/>
      <c r="D53" s="268"/>
      <c r="E53" s="268"/>
      <c r="F53" s="268"/>
      <c r="G53" s="268"/>
      <c r="H53" s="268"/>
      <c r="I53" s="268"/>
      <c r="J53" s="269"/>
      <c r="K53" s="11"/>
      <c r="L53" s="17"/>
    </row>
    <row r="54" spans="1:12" ht="9" customHeight="1" thickBot="1">
      <c r="A54" s="215"/>
      <c r="B54" s="223"/>
      <c r="C54" s="223"/>
      <c r="D54" s="223"/>
      <c r="E54" s="223"/>
      <c r="F54" s="223"/>
      <c r="G54" s="223"/>
      <c r="H54" s="223"/>
      <c r="I54" s="223"/>
      <c r="J54" s="223"/>
      <c r="K54" s="223"/>
      <c r="L54" s="223"/>
    </row>
    <row r="55" spans="1:12" ht="18" customHeight="1" thickBot="1">
      <c r="A55" s="267"/>
      <c r="B55" s="268"/>
      <c r="C55" s="268"/>
      <c r="D55" s="268"/>
      <c r="E55" s="268"/>
      <c r="F55" s="268"/>
      <c r="G55" s="268"/>
      <c r="H55" s="268"/>
      <c r="I55" s="268"/>
      <c r="J55" s="269"/>
      <c r="K55" s="11"/>
      <c r="L55" s="17"/>
    </row>
    <row r="56" spans="1:12" ht="9.75" customHeight="1">
      <c r="A56" s="310" t="s">
        <v>292</v>
      </c>
      <c r="B56" s="223"/>
      <c r="C56" s="223"/>
      <c r="D56" s="223"/>
      <c r="E56" s="223"/>
      <c r="F56" s="223"/>
      <c r="G56" s="223"/>
      <c r="H56" s="223"/>
      <c r="I56" s="223"/>
      <c r="J56" s="223"/>
      <c r="K56" s="223"/>
      <c r="L56" s="223"/>
    </row>
    <row r="57" spans="1:12" ht="9.75" customHeight="1">
      <c r="A57" s="306" t="s">
        <v>291</v>
      </c>
      <c r="B57" s="223"/>
      <c r="C57" s="223"/>
      <c r="D57" s="223"/>
      <c r="E57" s="223"/>
      <c r="F57" s="223"/>
      <c r="G57" s="223"/>
      <c r="H57" s="307" t="s">
        <v>290</v>
      </c>
      <c r="I57" s="221"/>
      <c r="J57" s="221"/>
      <c r="K57" s="221"/>
      <c r="L57" s="221"/>
    </row>
    <row r="58" spans="1:12" ht="12.75">
      <c r="A58" s="248">
        <v>1</v>
      </c>
      <c r="B58" s="248"/>
      <c r="C58" s="248"/>
      <c r="D58" s="248"/>
      <c r="E58" s="248"/>
      <c r="F58" s="266"/>
      <c r="G58" s="248"/>
      <c r="H58" s="248"/>
      <c r="I58" s="248"/>
      <c r="J58" s="248"/>
      <c r="K58" s="248"/>
      <c r="L58" s="248"/>
    </row>
    <row r="59" spans="3:6" ht="12.75">
      <c r="C59" s="2"/>
      <c r="F59" s="2"/>
    </row>
    <row r="60" spans="1:6" ht="12.75" hidden="1">
      <c r="A60" s="6" t="s">
        <v>264</v>
      </c>
      <c r="C60" s="2"/>
      <c r="F60" s="2"/>
    </row>
    <row r="61" spans="1:6" ht="12.75" hidden="1">
      <c r="A61" s="6" t="s">
        <v>265</v>
      </c>
      <c r="C61" s="2"/>
      <c r="F61" s="2"/>
    </row>
    <row r="62" spans="3:6" ht="12.75">
      <c r="C62" s="2"/>
      <c r="F62" s="2"/>
    </row>
    <row r="63" spans="3:6" ht="12.75">
      <c r="C63" s="2"/>
      <c r="F63" s="2"/>
    </row>
    <row r="64" spans="3:6" ht="12.75">
      <c r="C64" s="2"/>
      <c r="F64" s="2"/>
    </row>
    <row r="65" spans="3:6" ht="12.75">
      <c r="C65" s="2"/>
      <c r="F65" s="2"/>
    </row>
    <row r="66" spans="3:6" ht="12.75">
      <c r="C66" s="2"/>
      <c r="F66" s="2"/>
    </row>
    <row r="67" spans="3:6" ht="12.75">
      <c r="C67" s="2"/>
      <c r="F67" s="2"/>
    </row>
    <row r="68" spans="3:6" ht="12.75">
      <c r="C68" s="2"/>
      <c r="F68" s="2"/>
    </row>
    <row r="69" spans="3:6" ht="12.75">
      <c r="C69" s="2"/>
      <c r="F69" s="2"/>
    </row>
    <row r="70" spans="3:6" ht="12.75">
      <c r="C70" s="2"/>
      <c r="F70" s="2"/>
    </row>
    <row r="71" spans="3:6" ht="12.75">
      <c r="C71" s="2"/>
      <c r="F71" s="2"/>
    </row>
    <row r="72" spans="3:6" ht="12.75">
      <c r="C72" s="2"/>
      <c r="F72" s="2"/>
    </row>
    <row r="73" spans="3:6" ht="12.75">
      <c r="C73" s="2"/>
      <c r="F73" s="2"/>
    </row>
    <row r="74" spans="3:6" ht="12.75">
      <c r="C74" s="2"/>
      <c r="F74" s="2"/>
    </row>
    <row r="75" spans="3:6" ht="12.75">
      <c r="C75" s="2"/>
      <c r="F75" s="2"/>
    </row>
    <row r="76" spans="3:6" ht="12.75">
      <c r="C76" s="2"/>
      <c r="F76" s="2"/>
    </row>
    <row r="77" spans="3:6" ht="12.75">
      <c r="C77" s="2"/>
      <c r="F77" s="2"/>
    </row>
    <row r="78" spans="3:6" ht="12.75">
      <c r="C78" s="2"/>
      <c r="F78" s="2"/>
    </row>
    <row r="202" ht="12.75">
      <c r="A202" s="112">
        <v>1</v>
      </c>
    </row>
  </sheetData>
  <sheetProtection password="EF65" sheet="1" objects="1" scenarios="1"/>
  <mergeCells count="83">
    <mergeCell ref="A57:G57"/>
    <mergeCell ref="H57:L57"/>
    <mergeCell ref="N37:P37"/>
    <mergeCell ref="R37:T37"/>
    <mergeCell ref="A37:B37"/>
    <mergeCell ref="A51:L51"/>
    <mergeCell ref="A43:L43"/>
    <mergeCell ref="A41:L41"/>
    <mergeCell ref="A38:L38"/>
    <mergeCell ref="A56:L56"/>
    <mergeCell ref="N36:Q36"/>
    <mergeCell ref="R36:U36"/>
    <mergeCell ref="A36:D36"/>
    <mergeCell ref="F36:I36"/>
    <mergeCell ref="E36:E37"/>
    <mergeCell ref="J36:L36"/>
    <mergeCell ref="A47:L47"/>
    <mergeCell ref="A42:K42"/>
    <mergeCell ref="I40:L40"/>
    <mergeCell ref="A32:L32"/>
    <mergeCell ref="A33:L33"/>
    <mergeCell ref="F37:H37"/>
    <mergeCell ref="J37:L37"/>
    <mergeCell ref="A25:L25"/>
    <mergeCell ref="A16:L16"/>
    <mergeCell ref="I17:K17"/>
    <mergeCell ref="G17:H17"/>
    <mergeCell ref="A18:L18"/>
    <mergeCell ref="A48:I48"/>
    <mergeCell ref="A28:L28"/>
    <mergeCell ref="I19:K19"/>
    <mergeCell ref="A31:L31"/>
    <mergeCell ref="A30:L30"/>
    <mergeCell ref="A26:L26"/>
    <mergeCell ref="A39:L39"/>
    <mergeCell ref="A45:L45"/>
    <mergeCell ref="A35:J35"/>
    <mergeCell ref="A34:K34"/>
    <mergeCell ref="A55:J55"/>
    <mergeCell ref="A53:J53"/>
    <mergeCell ref="A40:H40"/>
    <mergeCell ref="A54:L54"/>
    <mergeCell ref="K52:L52"/>
    <mergeCell ref="A52:J52"/>
    <mergeCell ref="A49:L49"/>
    <mergeCell ref="A46:K46"/>
    <mergeCell ref="A44:J44"/>
    <mergeCell ref="K44:L44"/>
    <mergeCell ref="A50:K50"/>
    <mergeCell ref="A58:L58"/>
    <mergeCell ref="A3:E3"/>
    <mergeCell ref="A5:E5"/>
    <mergeCell ref="L12:L13"/>
    <mergeCell ref="L9:L10"/>
    <mergeCell ref="A20:L20"/>
    <mergeCell ref="A21:L21"/>
    <mergeCell ref="A22:L22"/>
    <mergeCell ref="A27:L27"/>
    <mergeCell ref="A1:L1"/>
    <mergeCell ref="A4:E4"/>
    <mergeCell ref="A17:E17"/>
    <mergeCell ref="A15:D15"/>
    <mergeCell ref="G12:H13"/>
    <mergeCell ref="F9:H10"/>
    <mergeCell ref="A9:E9"/>
    <mergeCell ref="A6:E6"/>
    <mergeCell ref="A2:E2"/>
    <mergeCell ref="A7:E7"/>
    <mergeCell ref="A29:L29"/>
    <mergeCell ref="A19:H19"/>
    <mergeCell ref="A14:L14"/>
    <mergeCell ref="A8:L8"/>
    <mergeCell ref="I9:K10"/>
    <mergeCell ref="I12:K13"/>
    <mergeCell ref="A12:D13"/>
    <mergeCell ref="E12:F13"/>
    <mergeCell ref="A11:L11"/>
    <mergeCell ref="I15:K15"/>
    <mergeCell ref="H2:L7"/>
    <mergeCell ref="A23:L23"/>
    <mergeCell ref="I24:L24"/>
    <mergeCell ref="F2:G7"/>
    <mergeCell ref="F15:H15"/>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F32"/>
  <sheetViews>
    <sheetView showOutlineSymbols="0" workbookViewId="0" topLeftCell="A1">
      <selection activeCell="E5" sqref="E5:E7"/>
    </sheetView>
  </sheetViews>
  <sheetFormatPr defaultColWidth="9.140625" defaultRowHeight="12.75"/>
  <cols>
    <col min="1" max="1" width="7.7109375" style="5" customWidth="1"/>
    <col min="2" max="2" width="23.28125" style="5" customWidth="1"/>
    <col min="3" max="3" width="15.8515625" style="5" customWidth="1"/>
    <col min="4" max="4" width="19.421875" style="5" customWidth="1"/>
    <col min="5" max="6" width="15.421875" style="5" customWidth="1"/>
    <col min="7" max="16384" width="9.140625" style="6" customWidth="1"/>
  </cols>
  <sheetData>
    <row r="1" spans="1:6" ht="12.75">
      <c r="A1" s="335" t="s">
        <v>77</v>
      </c>
      <c r="B1" s="336"/>
      <c r="C1" s="336"/>
      <c r="D1" s="336"/>
      <c r="E1" s="336"/>
      <c r="F1" s="336"/>
    </row>
    <row r="2" spans="1:6" ht="13.5" thickBot="1">
      <c r="A2" s="337"/>
      <c r="B2" s="337"/>
      <c r="C2" s="337"/>
      <c r="D2" s="337"/>
      <c r="E2" s="337"/>
      <c r="F2" s="337"/>
    </row>
    <row r="3" spans="1:6" ht="13.5" customHeight="1">
      <c r="A3" s="348" t="s">
        <v>24</v>
      </c>
      <c r="B3" s="342" t="s">
        <v>28</v>
      </c>
      <c r="C3" s="343"/>
      <c r="D3" s="344"/>
      <c r="E3" s="313" t="s">
        <v>53</v>
      </c>
      <c r="F3" s="314"/>
    </row>
    <row r="4" spans="1:6" ht="13.5" customHeight="1">
      <c r="A4" s="349"/>
      <c r="B4" s="345"/>
      <c r="C4" s="346"/>
      <c r="D4" s="347"/>
      <c r="E4" s="198" t="s">
        <v>25</v>
      </c>
      <c r="F4" s="199" t="s">
        <v>76</v>
      </c>
    </row>
    <row r="5" spans="1:6" ht="12.75">
      <c r="A5" s="321" t="s">
        <v>134</v>
      </c>
      <c r="B5" s="350" t="s">
        <v>240</v>
      </c>
      <c r="C5" s="351"/>
      <c r="D5" s="352"/>
      <c r="E5" s="329">
        <v>0</v>
      </c>
      <c r="F5" s="339"/>
    </row>
    <row r="6" spans="1:6" ht="12.75">
      <c r="A6" s="322"/>
      <c r="B6" s="26" t="s">
        <v>133</v>
      </c>
      <c r="C6" s="18">
        <f>+1!H24</f>
        <v>39447</v>
      </c>
      <c r="D6" s="27"/>
      <c r="E6" s="330"/>
      <c r="F6" s="340"/>
    </row>
    <row r="7" spans="1:6" ht="13.5" thickBot="1">
      <c r="A7" s="323"/>
      <c r="B7" s="28"/>
      <c r="C7" s="28"/>
      <c r="D7" s="28"/>
      <c r="E7" s="331"/>
      <c r="F7" s="341"/>
    </row>
    <row r="8" spans="1:6" ht="13.5" thickBot="1">
      <c r="A8" s="338"/>
      <c r="B8" s="338"/>
      <c r="C8" s="338"/>
      <c r="D8" s="338"/>
      <c r="E8" s="338"/>
      <c r="F8" s="338"/>
    </row>
    <row r="9" spans="1:6" ht="36" customHeight="1">
      <c r="A9" s="67" t="s">
        <v>135</v>
      </c>
      <c r="B9" s="365" t="s">
        <v>305</v>
      </c>
      <c r="C9" s="366"/>
      <c r="D9" s="367"/>
      <c r="E9" s="121">
        <v>0</v>
      </c>
      <c r="F9" s="21"/>
    </row>
    <row r="10" spans="1:6" ht="36" customHeight="1">
      <c r="A10" s="71" t="s">
        <v>136</v>
      </c>
      <c r="B10" s="315" t="s">
        <v>236</v>
      </c>
      <c r="C10" s="357"/>
      <c r="D10" s="358"/>
      <c r="E10" s="136">
        <v>0</v>
      </c>
      <c r="F10" s="72"/>
    </row>
    <row r="11" spans="1:6" ht="36" customHeight="1">
      <c r="A11" s="70">
        <v>40</v>
      </c>
      <c r="B11" s="315" t="s">
        <v>237</v>
      </c>
      <c r="C11" s="357"/>
      <c r="D11" s="358"/>
      <c r="E11" s="137">
        <f>IF(+3!D22&gt;500000,T("LIMIT"),+3!D22)</f>
        <v>0</v>
      </c>
      <c r="F11" s="22"/>
    </row>
    <row r="12" spans="1:6" ht="36" customHeight="1">
      <c r="A12" s="71">
        <v>50</v>
      </c>
      <c r="B12" s="315" t="s">
        <v>198</v>
      </c>
      <c r="C12" s="357"/>
      <c r="D12" s="358"/>
      <c r="E12" s="136">
        <v>0</v>
      </c>
      <c r="F12" s="72"/>
    </row>
    <row r="13" spans="1:6" ht="36" customHeight="1">
      <c r="A13" s="66" t="s">
        <v>105</v>
      </c>
      <c r="B13" s="315" t="s">
        <v>137</v>
      </c>
      <c r="C13" s="316"/>
      <c r="D13" s="317"/>
      <c r="E13" s="119">
        <v>0</v>
      </c>
      <c r="F13" s="23"/>
    </row>
    <row r="14" spans="1:6" ht="36" customHeight="1">
      <c r="A14" s="66" t="s">
        <v>106</v>
      </c>
      <c r="B14" s="332"/>
      <c r="C14" s="333"/>
      <c r="D14" s="334"/>
      <c r="E14" s="119">
        <v>0</v>
      </c>
      <c r="F14" s="40"/>
    </row>
    <row r="15" spans="1:6" ht="36" customHeight="1" thickBot="1">
      <c r="A15" s="73">
        <v>70</v>
      </c>
      <c r="B15" s="318" t="s">
        <v>107</v>
      </c>
      <c r="C15" s="319"/>
      <c r="D15" s="320"/>
      <c r="E15" s="138">
        <f>IF(E5&gt;500000,T("LIMIT"),SUM(E9:E14))</f>
        <v>0</v>
      </c>
      <c r="F15" s="74"/>
    </row>
    <row r="16" spans="1:6" ht="13.5" thickBot="1">
      <c r="A16" s="324"/>
      <c r="B16" s="304"/>
      <c r="C16" s="304"/>
      <c r="D16" s="304"/>
      <c r="E16" s="304"/>
      <c r="F16" s="304"/>
    </row>
    <row r="17" spans="1:6" ht="25.5" customHeight="1">
      <c r="A17" s="67">
        <v>100</v>
      </c>
      <c r="B17" s="354" t="s">
        <v>199</v>
      </c>
      <c r="C17" s="355"/>
      <c r="D17" s="356"/>
      <c r="E17" s="121">
        <v>0</v>
      </c>
      <c r="F17" s="24"/>
    </row>
    <row r="18" spans="1:6" ht="36" customHeight="1">
      <c r="A18" s="71">
        <v>101</v>
      </c>
      <c r="B18" s="315" t="s">
        <v>238</v>
      </c>
      <c r="C18" s="357"/>
      <c r="D18" s="358"/>
      <c r="E18" s="119">
        <v>0</v>
      </c>
      <c r="F18" s="40"/>
    </row>
    <row r="19" spans="1:6" ht="25.5" customHeight="1">
      <c r="A19" s="70" t="s">
        <v>239</v>
      </c>
      <c r="B19" s="359" t="s">
        <v>200</v>
      </c>
      <c r="C19" s="360"/>
      <c r="D19" s="361"/>
      <c r="E19" s="119">
        <v>0</v>
      </c>
      <c r="F19" s="20"/>
    </row>
    <row r="20" spans="1:6" ht="25.5" customHeight="1">
      <c r="A20" s="66" t="s">
        <v>108</v>
      </c>
      <c r="B20" s="315" t="s">
        <v>196</v>
      </c>
      <c r="C20" s="357"/>
      <c r="D20" s="358"/>
      <c r="E20" s="119">
        <v>0</v>
      </c>
      <c r="F20" s="40"/>
    </row>
    <row r="21" spans="1:6" ht="25.5" customHeight="1">
      <c r="A21" s="66" t="s">
        <v>109</v>
      </c>
      <c r="B21" s="315" t="s">
        <v>197</v>
      </c>
      <c r="C21" s="357"/>
      <c r="D21" s="358"/>
      <c r="E21" s="119">
        <v>0</v>
      </c>
      <c r="F21" s="20"/>
    </row>
    <row r="22" spans="1:6" s="75" customFormat="1" ht="25.5" customHeight="1">
      <c r="A22" s="71">
        <v>120</v>
      </c>
      <c r="B22" s="362" t="s">
        <v>51</v>
      </c>
      <c r="C22" s="363"/>
      <c r="D22" s="364"/>
      <c r="E22" s="119">
        <v>0</v>
      </c>
      <c r="F22" s="38"/>
    </row>
    <row r="23" spans="1:6" s="75" customFormat="1" ht="25.5" customHeight="1">
      <c r="A23" s="71">
        <v>130</v>
      </c>
      <c r="B23" s="362" t="s">
        <v>52</v>
      </c>
      <c r="C23" s="363"/>
      <c r="D23" s="364"/>
      <c r="E23" s="119">
        <v>0</v>
      </c>
      <c r="F23" s="38"/>
    </row>
    <row r="24" spans="1:6" ht="25.5" customHeight="1">
      <c r="A24" s="66" t="s">
        <v>111</v>
      </c>
      <c r="B24" s="315" t="s">
        <v>110</v>
      </c>
      <c r="C24" s="357"/>
      <c r="D24" s="358"/>
      <c r="E24" s="119">
        <v>0</v>
      </c>
      <c r="F24" s="19"/>
    </row>
    <row r="25" spans="1:6" ht="25.5" customHeight="1">
      <c r="A25" s="65">
        <v>150</v>
      </c>
      <c r="B25" s="325" t="s">
        <v>112</v>
      </c>
      <c r="C25" s="357"/>
      <c r="D25" s="358"/>
      <c r="E25" s="119">
        <v>0</v>
      </c>
      <c r="F25" s="25"/>
    </row>
    <row r="26" spans="1:6" ht="25.5" customHeight="1">
      <c r="A26" s="66" t="s">
        <v>113</v>
      </c>
      <c r="B26" s="325" t="s">
        <v>184</v>
      </c>
      <c r="C26" s="357"/>
      <c r="D26" s="358"/>
      <c r="E26" s="119">
        <v>0</v>
      </c>
      <c r="F26" s="76"/>
    </row>
    <row r="27" spans="1:6" ht="25.5" customHeight="1">
      <c r="A27" s="66" t="s">
        <v>114</v>
      </c>
      <c r="B27" s="325" t="s">
        <v>137</v>
      </c>
      <c r="C27" s="316"/>
      <c r="D27" s="317"/>
      <c r="E27" s="119">
        <v>0</v>
      </c>
      <c r="F27" s="76"/>
    </row>
    <row r="28" spans="1:6" ht="25.5" customHeight="1">
      <c r="A28" s="66" t="s">
        <v>115</v>
      </c>
      <c r="B28" s="353"/>
      <c r="C28" s="333"/>
      <c r="D28" s="334"/>
      <c r="E28" s="119">
        <v>0</v>
      </c>
      <c r="F28" s="76"/>
    </row>
    <row r="29" spans="1:6" ht="25.5" customHeight="1" thickBot="1">
      <c r="A29" s="65">
        <v>170</v>
      </c>
      <c r="B29" s="326" t="s">
        <v>185</v>
      </c>
      <c r="C29" s="327"/>
      <c r="D29" s="328"/>
      <c r="E29" s="135">
        <f>+IF(OR(6!D40&gt;1000000,6!D41&gt;10),T("LIMIT"),SUM(E17:E28))</f>
        <v>0</v>
      </c>
      <c r="F29" s="77"/>
    </row>
    <row r="30" spans="1:6" ht="12.75">
      <c r="A30" s="311">
        <v>2</v>
      </c>
      <c r="B30" s="312"/>
      <c r="C30" s="312"/>
      <c r="D30" s="312"/>
      <c r="E30" s="312"/>
      <c r="F30" s="312"/>
    </row>
    <row r="31" spans="1:2" ht="12.75">
      <c r="A31" s="4"/>
      <c r="B31" s="4"/>
    </row>
    <row r="32" spans="1:2" ht="12.75">
      <c r="A32" s="4"/>
      <c r="B32" s="4"/>
    </row>
  </sheetData>
  <sheetProtection password="EF65" sheet="1" objects="1" scenarios="1"/>
  <mergeCells count="31">
    <mergeCell ref="B23:D23"/>
    <mergeCell ref="B9:D9"/>
    <mergeCell ref="B10:D10"/>
    <mergeCell ref="B11:D11"/>
    <mergeCell ref="B12:D12"/>
    <mergeCell ref="B28:D28"/>
    <mergeCell ref="B17:D17"/>
    <mergeCell ref="B18:D18"/>
    <mergeCell ref="B19:D19"/>
    <mergeCell ref="B20:D20"/>
    <mergeCell ref="B21:D21"/>
    <mergeCell ref="B24:D24"/>
    <mergeCell ref="B25:D25"/>
    <mergeCell ref="B26:D26"/>
    <mergeCell ref="B22:D22"/>
    <mergeCell ref="A1:F2"/>
    <mergeCell ref="A8:F8"/>
    <mergeCell ref="F5:F7"/>
    <mergeCell ref="B3:D4"/>
    <mergeCell ref="A3:A4"/>
    <mergeCell ref="B5:D5"/>
    <mergeCell ref="A30:F30"/>
    <mergeCell ref="E3:F3"/>
    <mergeCell ref="B13:D13"/>
    <mergeCell ref="B15:D15"/>
    <mergeCell ref="A5:A7"/>
    <mergeCell ref="A16:F16"/>
    <mergeCell ref="B27:D27"/>
    <mergeCell ref="B29:D29"/>
    <mergeCell ref="E5:E7"/>
    <mergeCell ref="B14:D14"/>
  </mergeCells>
  <printOptions horizontalCentered="1" verticalCentered="1"/>
  <pageMargins left="0.3937007874015748" right="0.3937007874015748" top="0.8267716535433072" bottom="0.8267716535433072"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E68"/>
  <sheetViews>
    <sheetView showOutlineSymbols="0" workbookViewId="0" topLeftCell="A1">
      <selection activeCell="B10" sqref="B10:C10"/>
    </sheetView>
  </sheetViews>
  <sheetFormatPr defaultColWidth="9.140625" defaultRowHeight="12.75"/>
  <cols>
    <col min="1" max="1" width="10.57421875" style="5" customWidth="1"/>
    <col min="2" max="2" width="18.8515625" style="6" customWidth="1"/>
    <col min="3" max="3" width="35.7109375" style="5" customWidth="1"/>
    <col min="4" max="5" width="15.140625" style="5" customWidth="1"/>
    <col min="6" max="16384" width="9.140625" style="6" customWidth="1"/>
  </cols>
  <sheetData>
    <row r="1" spans="1:5" ht="12.75">
      <c r="A1" s="389" t="s">
        <v>116</v>
      </c>
      <c r="B1" s="390"/>
      <c r="C1" s="390"/>
      <c r="D1" s="390"/>
      <c r="E1" s="390"/>
    </row>
    <row r="2" spans="1:5" ht="8.25" customHeight="1">
      <c r="A2" s="390"/>
      <c r="B2" s="390"/>
      <c r="C2" s="390"/>
      <c r="D2" s="390"/>
      <c r="E2" s="390"/>
    </row>
    <row r="3" spans="1:5" ht="27" customHeight="1">
      <c r="A3" s="391" t="s">
        <v>117</v>
      </c>
      <c r="B3" s="217"/>
      <c r="C3" s="392" t="s">
        <v>171</v>
      </c>
      <c r="D3" s="217"/>
      <c r="E3" s="79" t="s">
        <v>118</v>
      </c>
    </row>
    <row r="4" spans="1:5" ht="12.75">
      <c r="A4" s="48">
        <f>+1!A7</f>
      </c>
      <c r="B4" s="12"/>
      <c r="C4" s="48" t="str">
        <f>1!A5</f>
        <v>CZ</v>
      </c>
      <c r="D4" s="12"/>
      <c r="E4" s="29" t="s">
        <v>17</v>
      </c>
    </row>
    <row r="5" spans="1:5" ht="5.25" customHeight="1">
      <c r="A5" s="12"/>
      <c r="B5" s="12"/>
      <c r="C5" s="12"/>
      <c r="D5" s="12"/>
      <c r="E5" s="12"/>
    </row>
    <row r="6" spans="1:5" ht="12.75">
      <c r="A6" s="393" t="s">
        <v>191</v>
      </c>
      <c r="B6" s="372"/>
      <c r="C6" s="372"/>
      <c r="D6" s="372"/>
      <c r="E6" s="372"/>
    </row>
    <row r="7" spans="1:5" ht="13.5" thickBot="1">
      <c r="A7" s="373"/>
      <c r="B7" s="373"/>
      <c r="C7" s="373"/>
      <c r="D7" s="373"/>
      <c r="E7" s="373"/>
    </row>
    <row r="8" spans="1:5" ht="13.5" customHeight="1">
      <c r="A8" s="374" t="s">
        <v>24</v>
      </c>
      <c r="B8" s="376" t="s">
        <v>147</v>
      </c>
      <c r="C8" s="377"/>
      <c r="D8" s="380" t="s">
        <v>53</v>
      </c>
      <c r="E8" s="381"/>
    </row>
    <row r="9" spans="1:5" ht="13.5" customHeight="1">
      <c r="A9" s="375"/>
      <c r="B9" s="378"/>
      <c r="C9" s="379"/>
      <c r="D9" s="196" t="s">
        <v>25</v>
      </c>
      <c r="E9" s="197" t="s">
        <v>76</v>
      </c>
    </row>
    <row r="10" spans="1:5" ht="18.75" customHeight="1">
      <c r="A10" s="69">
        <v>1</v>
      </c>
      <c r="B10" s="368"/>
      <c r="C10" s="369"/>
      <c r="D10" s="119" t="s">
        <v>27</v>
      </c>
      <c r="E10" s="80"/>
    </row>
    <row r="11" spans="1:5" ht="18.75" customHeight="1">
      <c r="A11" s="69">
        <v>2</v>
      </c>
      <c r="B11" s="368"/>
      <c r="C11" s="369"/>
      <c r="D11" s="119" t="s">
        <v>27</v>
      </c>
      <c r="E11" s="80"/>
    </row>
    <row r="12" spans="1:5" ht="18.75" customHeight="1">
      <c r="A12" s="69">
        <v>3</v>
      </c>
      <c r="B12" s="368"/>
      <c r="C12" s="369"/>
      <c r="D12" s="119" t="s">
        <v>27</v>
      </c>
      <c r="E12" s="80"/>
    </row>
    <row r="13" spans="1:5" ht="18.75" customHeight="1">
      <c r="A13" s="69">
        <v>4</v>
      </c>
      <c r="B13" s="368"/>
      <c r="C13" s="369"/>
      <c r="D13" s="119" t="s">
        <v>27</v>
      </c>
      <c r="E13" s="80"/>
    </row>
    <row r="14" spans="1:5" ht="18.75" customHeight="1">
      <c r="A14" s="69">
        <v>5</v>
      </c>
      <c r="B14" s="368"/>
      <c r="C14" s="369"/>
      <c r="D14" s="119" t="s">
        <v>27</v>
      </c>
      <c r="E14" s="80"/>
    </row>
    <row r="15" spans="1:5" ht="18.75" customHeight="1">
      <c r="A15" s="69">
        <v>6</v>
      </c>
      <c r="B15" s="368"/>
      <c r="C15" s="369"/>
      <c r="D15" s="119" t="s">
        <v>27</v>
      </c>
      <c r="E15" s="80"/>
    </row>
    <row r="16" spans="1:5" ht="18.75" customHeight="1">
      <c r="A16" s="69">
        <v>7</v>
      </c>
      <c r="B16" s="368"/>
      <c r="C16" s="369"/>
      <c r="D16" s="119" t="s">
        <v>27</v>
      </c>
      <c r="E16" s="80"/>
    </row>
    <row r="17" spans="1:5" ht="18.75" customHeight="1">
      <c r="A17" s="69">
        <v>8</v>
      </c>
      <c r="B17" s="368"/>
      <c r="C17" s="369"/>
      <c r="D17" s="119" t="s">
        <v>27</v>
      </c>
      <c r="E17" s="80"/>
    </row>
    <row r="18" spans="1:5" ht="18.75" customHeight="1">
      <c r="A18" s="69">
        <v>9</v>
      </c>
      <c r="B18" s="368"/>
      <c r="C18" s="369"/>
      <c r="D18" s="119" t="s">
        <v>27</v>
      </c>
      <c r="E18" s="80"/>
    </row>
    <row r="19" spans="1:5" ht="18.75" customHeight="1">
      <c r="A19" s="69">
        <v>10</v>
      </c>
      <c r="B19" s="368"/>
      <c r="C19" s="369"/>
      <c r="D19" s="119" t="s">
        <v>27</v>
      </c>
      <c r="E19" s="80"/>
    </row>
    <row r="20" spans="1:5" ht="18.75" customHeight="1">
      <c r="A20" s="69">
        <v>11</v>
      </c>
      <c r="B20" s="368"/>
      <c r="C20" s="369"/>
      <c r="D20" s="119" t="s">
        <v>27</v>
      </c>
      <c r="E20" s="80"/>
    </row>
    <row r="21" spans="1:5" ht="18.75" customHeight="1">
      <c r="A21" s="69">
        <v>12</v>
      </c>
      <c r="B21" s="368"/>
      <c r="C21" s="369"/>
      <c r="D21" s="119" t="s">
        <v>27</v>
      </c>
      <c r="E21" s="80"/>
    </row>
    <row r="22" spans="1:5" ht="18.75" customHeight="1" thickBot="1">
      <c r="A22" s="81">
        <v>13</v>
      </c>
      <c r="B22" s="82"/>
      <c r="C22" s="82" t="s">
        <v>26</v>
      </c>
      <c r="D22" s="138">
        <f>SUM(D10:D21)</f>
        <v>0</v>
      </c>
      <c r="E22" s="39"/>
    </row>
    <row r="23" spans="1:5" ht="12.75">
      <c r="A23" s="386" t="s">
        <v>78</v>
      </c>
      <c r="B23" s="287"/>
      <c r="C23" s="287"/>
      <c r="D23" s="287"/>
      <c r="E23" s="287"/>
    </row>
    <row r="24" spans="1:5" ht="12.75">
      <c r="A24" s="371" t="s">
        <v>99</v>
      </c>
      <c r="B24" s="372"/>
      <c r="C24" s="372"/>
      <c r="D24" s="372"/>
      <c r="E24" s="372"/>
    </row>
    <row r="25" spans="1:5" ht="13.5" thickBot="1">
      <c r="A25" s="373"/>
      <c r="B25" s="373"/>
      <c r="C25" s="373"/>
      <c r="D25" s="373"/>
      <c r="E25" s="373"/>
    </row>
    <row r="26" spans="1:5" ht="13.5" customHeight="1">
      <c r="A26" s="374" t="s">
        <v>24</v>
      </c>
      <c r="B26" s="376" t="s">
        <v>28</v>
      </c>
      <c r="C26" s="377"/>
      <c r="D26" s="380" t="s">
        <v>53</v>
      </c>
      <c r="E26" s="381"/>
    </row>
    <row r="27" spans="1:5" ht="13.5" customHeight="1">
      <c r="A27" s="375"/>
      <c r="B27" s="378"/>
      <c r="C27" s="379"/>
      <c r="D27" s="196" t="s">
        <v>25</v>
      </c>
      <c r="E27" s="197" t="s">
        <v>76</v>
      </c>
    </row>
    <row r="28" spans="1:5" ht="18.75" customHeight="1">
      <c r="A28" s="69">
        <v>1</v>
      </c>
      <c r="B28" s="362" t="s">
        <v>211</v>
      </c>
      <c r="C28" s="364"/>
      <c r="D28" s="119" t="s">
        <v>27</v>
      </c>
      <c r="E28" s="80"/>
    </row>
    <row r="29" spans="1:5" ht="18.75" customHeight="1">
      <c r="A29" s="69">
        <v>2</v>
      </c>
      <c r="B29" s="362" t="s">
        <v>241</v>
      </c>
      <c r="C29" s="364"/>
      <c r="D29" s="119" t="s">
        <v>27</v>
      </c>
      <c r="E29" s="80"/>
    </row>
    <row r="30" spans="1:5" ht="18.75" customHeight="1">
      <c r="A30" s="69">
        <v>3</v>
      </c>
      <c r="B30" s="362" t="s">
        <v>212</v>
      </c>
      <c r="C30" s="364"/>
      <c r="D30" s="119" t="s">
        <v>27</v>
      </c>
      <c r="E30" s="80"/>
    </row>
    <row r="31" spans="1:5" ht="18.75" customHeight="1">
      <c r="A31" s="69">
        <v>4</v>
      </c>
      <c r="B31" s="362" t="s">
        <v>213</v>
      </c>
      <c r="C31" s="370"/>
      <c r="D31" s="119" t="s">
        <v>27</v>
      </c>
      <c r="E31" s="80"/>
    </row>
    <row r="32" spans="1:5" ht="18.75" customHeight="1">
      <c r="A32" s="69">
        <v>5</v>
      </c>
      <c r="B32" s="362" t="s">
        <v>214</v>
      </c>
      <c r="C32" s="370"/>
      <c r="D32" s="119" t="s">
        <v>27</v>
      </c>
      <c r="E32" s="80"/>
    </row>
    <row r="33" spans="1:5" ht="18.75" customHeight="1">
      <c r="A33" s="69">
        <v>6</v>
      </c>
      <c r="B33" s="362" t="s">
        <v>215</v>
      </c>
      <c r="C33" s="370"/>
      <c r="D33" s="119" t="s">
        <v>27</v>
      </c>
      <c r="E33" s="80"/>
    </row>
    <row r="34" spans="1:5" ht="18.75" customHeight="1">
      <c r="A34" s="69">
        <v>7</v>
      </c>
      <c r="B34" s="362" t="s">
        <v>216</v>
      </c>
      <c r="C34" s="370"/>
      <c r="D34" s="119" t="s">
        <v>27</v>
      </c>
      <c r="E34" s="80"/>
    </row>
    <row r="35" spans="1:5" ht="18.75" customHeight="1">
      <c r="A35" s="69">
        <v>8</v>
      </c>
      <c r="B35" s="362" t="s">
        <v>54</v>
      </c>
      <c r="C35" s="370"/>
      <c r="D35" s="119" t="s">
        <v>27</v>
      </c>
      <c r="E35" s="80"/>
    </row>
    <row r="36" spans="1:5" ht="18.75" customHeight="1">
      <c r="A36" s="69">
        <v>9</v>
      </c>
      <c r="B36" s="362" t="s">
        <v>1</v>
      </c>
      <c r="C36" s="370"/>
      <c r="D36" s="119" t="s">
        <v>27</v>
      </c>
      <c r="E36" s="80"/>
    </row>
    <row r="37" spans="1:5" ht="24" customHeight="1">
      <c r="A37" s="69">
        <v>10</v>
      </c>
      <c r="B37" s="394" t="s">
        <v>2</v>
      </c>
      <c r="C37" s="395"/>
      <c r="D37" s="119" t="s">
        <v>27</v>
      </c>
      <c r="E37" s="80"/>
    </row>
    <row r="38" spans="1:5" ht="18.75" customHeight="1" thickBot="1">
      <c r="A38" s="81">
        <v>11</v>
      </c>
      <c r="B38" s="318" t="s">
        <v>55</v>
      </c>
      <c r="C38" s="385"/>
      <c r="D38" s="138">
        <f>SUM(D28:D37)</f>
        <v>0</v>
      </c>
      <c r="E38" s="39"/>
    </row>
    <row r="39" spans="1:5" ht="12.75">
      <c r="A39" s="383" t="s">
        <v>172</v>
      </c>
      <c r="B39" s="384"/>
      <c r="C39" s="384"/>
      <c r="D39" s="384"/>
      <c r="E39" s="384"/>
    </row>
    <row r="40" spans="1:5" ht="13.5" thickBot="1">
      <c r="A40" s="373"/>
      <c r="B40" s="373"/>
      <c r="C40" s="373"/>
      <c r="D40" s="373"/>
      <c r="E40" s="373"/>
    </row>
    <row r="41" spans="1:5" ht="90" customHeight="1" thickBot="1">
      <c r="A41" s="68">
        <v>12</v>
      </c>
      <c r="B41" s="387" t="s">
        <v>242</v>
      </c>
      <c r="C41" s="388"/>
      <c r="D41" s="121">
        <v>0</v>
      </c>
      <c r="E41" s="83"/>
    </row>
    <row r="42" spans="1:5" ht="12.75">
      <c r="A42" s="311">
        <v>3</v>
      </c>
      <c r="B42" s="382"/>
      <c r="C42" s="382"/>
      <c r="D42" s="382"/>
      <c r="E42" s="382"/>
    </row>
    <row r="43" ht="12.75">
      <c r="B43" s="5"/>
    </row>
    <row r="44" ht="12.75">
      <c r="B44" s="5"/>
    </row>
    <row r="45" ht="12.75">
      <c r="B45" s="5"/>
    </row>
    <row r="46" ht="12.75">
      <c r="B46" s="5"/>
    </row>
    <row r="47" ht="12.75">
      <c r="B47" s="5"/>
    </row>
    <row r="48" ht="12.75">
      <c r="B48" s="5"/>
    </row>
    <row r="49" ht="12.75">
      <c r="B49" s="5"/>
    </row>
    <row r="50" ht="12.75">
      <c r="B50" s="5"/>
    </row>
    <row r="51" ht="12.75">
      <c r="B51" s="5"/>
    </row>
    <row r="52" ht="12.75">
      <c r="B52" s="5"/>
    </row>
    <row r="53" ht="12.75">
      <c r="B53" s="5"/>
    </row>
    <row r="54" ht="12.75">
      <c r="B54" s="5"/>
    </row>
    <row r="55" ht="12.75">
      <c r="B55" s="5"/>
    </row>
    <row r="56" ht="12.75">
      <c r="B56" s="5"/>
    </row>
    <row r="57" ht="12.75">
      <c r="B57" s="5"/>
    </row>
    <row r="58" ht="12.75">
      <c r="B58" s="5"/>
    </row>
    <row r="59" ht="12.75">
      <c r="B59" s="5"/>
    </row>
    <row r="60" ht="12.75">
      <c r="B60" s="5"/>
    </row>
    <row r="61" ht="12.75">
      <c r="B61" s="5"/>
    </row>
    <row r="62" ht="12.75">
      <c r="B62" s="5"/>
    </row>
    <row r="63" ht="12.75">
      <c r="B63" s="5"/>
    </row>
    <row r="64" ht="12.75">
      <c r="B64" s="5"/>
    </row>
    <row r="65" ht="12.75">
      <c r="B65" s="5"/>
    </row>
    <row r="66" ht="12.75">
      <c r="B66" s="5"/>
    </row>
    <row r="67" ht="12.75">
      <c r="B67" s="5"/>
    </row>
    <row r="68" ht="12.75">
      <c r="B68" s="5"/>
    </row>
  </sheetData>
  <sheetProtection password="EF65" sheet="1" objects="1" scenarios="1"/>
  <mergeCells count="38">
    <mergeCell ref="B28:C28"/>
    <mergeCell ref="B34:C34"/>
    <mergeCell ref="B37:C37"/>
    <mergeCell ref="B29:C29"/>
    <mergeCell ref="B36:C36"/>
    <mergeCell ref="B32:C32"/>
    <mergeCell ref="B35:C35"/>
    <mergeCell ref="A1:E2"/>
    <mergeCell ref="A3:B3"/>
    <mergeCell ref="C3:D3"/>
    <mergeCell ref="A8:A9"/>
    <mergeCell ref="B8:C9"/>
    <mergeCell ref="D8:E8"/>
    <mergeCell ref="A6:E7"/>
    <mergeCell ref="B16:C16"/>
    <mergeCell ref="D26:E26"/>
    <mergeCell ref="B18:C18"/>
    <mergeCell ref="A42:E42"/>
    <mergeCell ref="A39:E40"/>
    <mergeCell ref="B38:C38"/>
    <mergeCell ref="A23:E23"/>
    <mergeCell ref="B41:C41"/>
    <mergeCell ref="B31:C31"/>
    <mergeCell ref="B30:C30"/>
    <mergeCell ref="B10:C10"/>
    <mergeCell ref="B11:C11"/>
    <mergeCell ref="B12:C12"/>
    <mergeCell ref="B13:C13"/>
    <mergeCell ref="B14:C14"/>
    <mergeCell ref="B15:C15"/>
    <mergeCell ref="B19:C19"/>
    <mergeCell ref="B33:C33"/>
    <mergeCell ref="B17:C17"/>
    <mergeCell ref="B20:C20"/>
    <mergeCell ref="B21:C21"/>
    <mergeCell ref="A24:E25"/>
    <mergeCell ref="A26:A27"/>
    <mergeCell ref="B26:C27"/>
  </mergeCells>
  <printOptions horizontalCentered="1" verticalCentered="1"/>
  <pageMargins left="0.3937007874015748" right="0.3937007874015748" top="0.6299212598425197" bottom="0.4330708661417323"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44"/>
  <sheetViews>
    <sheetView showOutlineSymbols="0" workbookViewId="0" topLeftCell="A1">
      <selection activeCell="B7" sqref="B7:D7"/>
    </sheetView>
  </sheetViews>
  <sheetFormatPr defaultColWidth="9.140625" defaultRowHeight="12.75"/>
  <cols>
    <col min="1" max="1" width="7.140625" style="5" customWidth="1"/>
    <col min="2" max="2" width="20.140625" style="5" customWidth="1"/>
    <col min="3" max="3" width="19.00390625" style="5" customWidth="1"/>
    <col min="4" max="4" width="19.57421875" style="5" customWidth="1"/>
    <col min="5" max="6" width="15.28125" style="5" customWidth="1"/>
    <col min="7" max="16384" width="9.140625" style="6" customWidth="1"/>
  </cols>
  <sheetData>
    <row r="1" spans="1:6" ht="39.75" customHeight="1">
      <c r="A1" s="417" t="s">
        <v>201</v>
      </c>
      <c r="B1" s="418"/>
      <c r="C1" s="418"/>
      <c r="D1" s="418"/>
      <c r="E1" s="418"/>
      <c r="F1" s="418"/>
    </row>
    <row r="2" spans="1:6" ht="24" customHeight="1" thickBot="1">
      <c r="A2" s="419" t="s">
        <v>168</v>
      </c>
      <c r="B2" s="420"/>
      <c r="C2" s="420"/>
      <c r="D2" s="420"/>
      <c r="E2" s="420"/>
      <c r="F2" s="420"/>
    </row>
    <row r="3" spans="1:8" ht="13.5" customHeight="1">
      <c r="A3" s="374" t="s">
        <v>24</v>
      </c>
      <c r="B3" s="376" t="s">
        <v>28</v>
      </c>
      <c r="C3" s="397"/>
      <c r="D3" s="377"/>
      <c r="E3" s="380" t="s">
        <v>53</v>
      </c>
      <c r="F3" s="426"/>
      <c r="H3" s="5"/>
    </row>
    <row r="4" spans="1:12" ht="13.5" customHeight="1">
      <c r="A4" s="401"/>
      <c r="B4" s="398"/>
      <c r="C4" s="399"/>
      <c r="D4" s="400"/>
      <c r="E4" s="200" t="s">
        <v>25</v>
      </c>
      <c r="F4" s="197" t="s">
        <v>76</v>
      </c>
      <c r="H4" s="5"/>
      <c r="J4" s="5"/>
      <c r="L4" s="5"/>
    </row>
    <row r="5" spans="1:12" ht="43.5" customHeight="1">
      <c r="A5" s="156">
        <v>1</v>
      </c>
      <c r="B5" s="414" t="s">
        <v>294</v>
      </c>
      <c r="C5" s="421"/>
      <c r="D5" s="422"/>
      <c r="E5" s="119" t="s">
        <v>17</v>
      </c>
      <c r="F5" s="157"/>
      <c r="H5" s="5"/>
      <c r="I5" s="5"/>
      <c r="J5" s="5"/>
      <c r="K5" s="5"/>
      <c r="L5" s="5"/>
    </row>
    <row r="6" spans="1:12" ht="31.5" customHeight="1">
      <c r="A6" s="156">
        <v>2</v>
      </c>
      <c r="B6" s="423" t="s">
        <v>295</v>
      </c>
      <c r="C6" s="424"/>
      <c r="D6" s="425"/>
      <c r="E6" s="119" t="s">
        <v>17</v>
      </c>
      <c r="F6" s="158"/>
      <c r="H6" s="5"/>
      <c r="I6" s="5"/>
      <c r="J6" s="5"/>
      <c r="K6" s="5"/>
      <c r="L6" s="5"/>
    </row>
    <row r="7" spans="1:12" ht="31.5" customHeight="1">
      <c r="A7" s="156">
        <v>3</v>
      </c>
      <c r="B7" s="414" t="s">
        <v>119</v>
      </c>
      <c r="C7" s="415"/>
      <c r="D7" s="416"/>
      <c r="E7" s="119" t="s">
        <v>17</v>
      </c>
      <c r="F7" s="157"/>
      <c r="H7" s="5"/>
      <c r="I7" s="5"/>
      <c r="J7" s="5"/>
      <c r="K7" s="5"/>
      <c r="L7" s="5"/>
    </row>
    <row r="8" spans="1:12" ht="31.5" customHeight="1">
      <c r="A8" s="156">
        <v>4</v>
      </c>
      <c r="B8" s="414" t="s">
        <v>138</v>
      </c>
      <c r="C8" s="415"/>
      <c r="D8" s="416"/>
      <c r="E8" s="119" t="s">
        <v>17</v>
      </c>
      <c r="F8" s="157"/>
      <c r="H8" s="5"/>
      <c r="I8" s="5"/>
      <c r="J8" s="5"/>
      <c r="K8" s="5"/>
      <c r="L8" s="5"/>
    </row>
    <row r="9" spans="1:12" ht="31.5" customHeight="1">
      <c r="A9" s="156">
        <v>5</v>
      </c>
      <c r="B9" s="414" t="s">
        <v>139</v>
      </c>
      <c r="C9" s="415"/>
      <c r="D9" s="416"/>
      <c r="E9" s="119" t="s">
        <v>17</v>
      </c>
      <c r="F9" s="157"/>
      <c r="H9" s="5"/>
      <c r="I9" s="5"/>
      <c r="J9" s="5"/>
      <c r="K9" s="5"/>
      <c r="L9" s="5"/>
    </row>
    <row r="10" spans="1:12" ht="21.75" customHeight="1">
      <c r="A10" s="156">
        <v>6</v>
      </c>
      <c r="B10" s="405" t="s">
        <v>120</v>
      </c>
      <c r="C10" s="406"/>
      <c r="D10" s="407"/>
      <c r="E10" s="119" t="s">
        <v>17</v>
      </c>
      <c r="F10" s="158"/>
      <c r="H10" s="5"/>
      <c r="I10" s="5"/>
      <c r="J10" s="5"/>
      <c r="K10" s="5"/>
      <c r="L10" s="5"/>
    </row>
    <row r="11" spans="1:12" ht="31.5" customHeight="1">
      <c r="A11" s="159">
        <v>7</v>
      </c>
      <c r="B11" s="414" t="s">
        <v>140</v>
      </c>
      <c r="C11" s="415"/>
      <c r="D11" s="416"/>
      <c r="E11" s="136" t="s">
        <v>17</v>
      </c>
      <c r="F11" s="160"/>
      <c r="H11" s="5"/>
      <c r="I11" s="5"/>
      <c r="J11" s="5"/>
      <c r="K11" s="5"/>
      <c r="L11" s="5"/>
    </row>
    <row r="12" spans="1:12" ht="21.75" customHeight="1">
      <c r="A12" s="161">
        <v>8</v>
      </c>
      <c r="B12" s="405" t="s">
        <v>174</v>
      </c>
      <c r="C12" s="406"/>
      <c r="D12" s="407"/>
      <c r="E12" s="162" t="s">
        <v>17</v>
      </c>
      <c r="F12" s="158"/>
      <c r="H12" s="5"/>
      <c r="I12" s="5"/>
      <c r="J12" s="5"/>
      <c r="K12" s="5"/>
      <c r="L12" s="5"/>
    </row>
    <row r="13" spans="1:12" ht="21.75" customHeight="1">
      <c r="A13" s="159">
        <v>9</v>
      </c>
      <c r="B13" s="429" t="s">
        <v>173</v>
      </c>
      <c r="C13" s="429"/>
      <c r="D13" s="429"/>
      <c r="E13" s="116" t="s">
        <v>17</v>
      </c>
      <c r="F13" s="163"/>
      <c r="H13" s="5"/>
      <c r="I13" s="5"/>
      <c r="J13" s="5"/>
      <c r="K13" s="5"/>
      <c r="L13" s="5"/>
    </row>
    <row r="14" spans="1:12" ht="21.75" customHeight="1">
      <c r="A14" s="159">
        <v>10</v>
      </c>
      <c r="B14" s="429" t="s">
        <v>277</v>
      </c>
      <c r="C14" s="429"/>
      <c r="D14" s="429"/>
      <c r="E14" s="116" t="s">
        <v>17</v>
      </c>
      <c r="F14" s="195"/>
      <c r="H14" s="5"/>
      <c r="I14" s="5"/>
      <c r="J14" s="5"/>
      <c r="K14" s="5"/>
      <c r="L14" s="5"/>
    </row>
    <row r="15" spans="1:12" ht="21.75" customHeight="1">
      <c r="A15" s="159">
        <v>11</v>
      </c>
      <c r="B15" s="429" t="s">
        <v>278</v>
      </c>
      <c r="C15" s="429"/>
      <c r="D15" s="429"/>
      <c r="E15" s="116" t="s">
        <v>17</v>
      </c>
      <c r="F15" s="195"/>
      <c r="H15" s="5"/>
      <c r="I15" s="5"/>
      <c r="J15" s="5"/>
      <c r="K15" s="5"/>
      <c r="L15" s="5"/>
    </row>
    <row r="16" spans="1:12" ht="31.5" customHeight="1" thickBot="1">
      <c r="A16" s="164">
        <v>12</v>
      </c>
      <c r="B16" s="430" t="s">
        <v>243</v>
      </c>
      <c r="C16" s="430"/>
      <c r="D16" s="430"/>
      <c r="E16" s="165" t="s">
        <v>17</v>
      </c>
      <c r="F16" s="166"/>
      <c r="H16" s="5"/>
      <c r="I16" s="5"/>
      <c r="J16" s="5"/>
      <c r="K16" s="5"/>
      <c r="L16" s="5"/>
    </row>
    <row r="17" spans="1:12" ht="15" customHeight="1" thickBot="1">
      <c r="A17" s="427" t="s">
        <v>169</v>
      </c>
      <c r="B17" s="428"/>
      <c r="C17" s="428"/>
      <c r="D17" s="428"/>
      <c r="E17" s="428"/>
      <c r="F17" s="428"/>
      <c r="H17" s="5"/>
      <c r="I17" s="5"/>
      <c r="J17" s="5"/>
      <c r="K17" s="5"/>
      <c r="L17" s="5"/>
    </row>
    <row r="18" spans="1:12" ht="21.75" customHeight="1">
      <c r="A18" s="167">
        <v>13</v>
      </c>
      <c r="B18" s="411" t="s">
        <v>154</v>
      </c>
      <c r="C18" s="412"/>
      <c r="D18" s="413"/>
      <c r="E18" s="121" t="s">
        <v>17</v>
      </c>
      <c r="F18" s="168"/>
      <c r="H18" s="5"/>
      <c r="I18" s="5"/>
      <c r="J18" s="5"/>
      <c r="K18" s="5"/>
      <c r="L18" s="5"/>
    </row>
    <row r="19" spans="1:12" ht="21.75" customHeight="1">
      <c r="A19" s="156" t="s">
        <v>279</v>
      </c>
      <c r="B19" s="405" t="s">
        <v>155</v>
      </c>
      <c r="C19" s="406"/>
      <c r="D19" s="407"/>
      <c r="E19" s="119" t="s">
        <v>17</v>
      </c>
      <c r="F19" s="158"/>
      <c r="H19" s="5"/>
      <c r="I19" s="5"/>
      <c r="J19" s="5"/>
      <c r="K19" s="5"/>
      <c r="L19" s="5"/>
    </row>
    <row r="20" spans="1:12" ht="21.75" customHeight="1">
      <c r="A20" s="156">
        <v>15</v>
      </c>
      <c r="B20" s="408" t="s">
        <v>156</v>
      </c>
      <c r="C20" s="409"/>
      <c r="D20" s="410"/>
      <c r="E20" s="119" t="s">
        <v>17</v>
      </c>
      <c r="F20" s="157"/>
      <c r="H20" s="5"/>
      <c r="I20" s="5"/>
      <c r="J20" s="5"/>
      <c r="K20" s="5"/>
      <c r="L20" s="5"/>
    </row>
    <row r="21" spans="1:12" ht="21.75" customHeight="1">
      <c r="A21" s="156">
        <v>16</v>
      </c>
      <c r="B21" s="405" t="s">
        <v>157</v>
      </c>
      <c r="C21" s="406"/>
      <c r="D21" s="407"/>
      <c r="E21" s="119" t="s">
        <v>17</v>
      </c>
      <c r="F21" s="158"/>
      <c r="H21" s="5"/>
      <c r="I21" s="5"/>
      <c r="J21" s="5"/>
      <c r="K21" s="5"/>
      <c r="L21" s="5"/>
    </row>
    <row r="22" spans="1:12" ht="21.75" customHeight="1">
      <c r="A22" s="156" t="s">
        <v>280</v>
      </c>
      <c r="B22" s="405" t="s">
        <v>158</v>
      </c>
      <c r="C22" s="406"/>
      <c r="D22" s="407"/>
      <c r="E22" s="119" t="s">
        <v>17</v>
      </c>
      <c r="F22" s="158"/>
      <c r="H22" s="5"/>
      <c r="I22" s="5"/>
      <c r="J22" s="5"/>
      <c r="K22" s="5"/>
      <c r="L22" s="5"/>
    </row>
    <row r="23" spans="1:12" ht="21.75" customHeight="1" thickBot="1">
      <c r="A23" s="156">
        <v>18</v>
      </c>
      <c r="B23" s="423" t="s">
        <v>159</v>
      </c>
      <c r="C23" s="424"/>
      <c r="D23" s="425"/>
      <c r="E23" s="119" t="s">
        <v>17</v>
      </c>
      <c r="F23" s="158"/>
      <c r="H23" s="5"/>
      <c r="I23" s="5"/>
      <c r="J23" s="5"/>
      <c r="K23" s="5"/>
      <c r="L23" s="5"/>
    </row>
    <row r="24" spans="1:12" ht="15" customHeight="1" thickBot="1">
      <c r="A24" s="427" t="s">
        <v>202</v>
      </c>
      <c r="B24" s="428"/>
      <c r="C24" s="428"/>
      <c r="D24" s="428"/>
      <c r="E24" s="428"/>
      <c r="F24" s="428"/>
      <c r="H24" s="5"/>
      <c r="I24" s="5"/>
      <c r="J24" s="5"/>
      <c r="K24" s="5"/>
      <c r="L24" s="5"/>
    </row>
    <row r="25" spans="1:12" ht="42" customHeight="1">
      <c r="A25" s="167">
        <v>19</v>
      </c>
      <c r="B25" s="431" t="s">
        <v>4</v>
      </c>
      <c r="C25" s="432"/>
      <c r="D25" s="433"/>
      <c r="E25" s="121" t="s">
        <v>17</v>
      </c>
      <c r="F25" s="168"/>
      <c r="H25" s="5"/>
      <c r="I25" s="5"/>
      <c r="J25" s="5"/>
      <c r="K25" s="5"/>
      <c r="L25" s="5"/>
    </row>
    <row r="26" spans="1:12" ht="21.75" customHeight="1">
      <c r="A26" s="156">
        <v>20</v>
      </c>
      <c r="B26" s="434" t="s">
        <v>5</v>
      </c>
      <c r="C26" s="435"/>
      <c r="D26" s="436"/>
      <c r="E26" s="119" t="s">
        <v>17</v>
      </c>
      <c r="F26" s="158"/>
      <c r="H26" s="5"/>
      <c r="I26" s="5"/>
      <c r="J26" s="5"/>
      <c r="K26" s="5"/>
      <c r="L26" s="5"/>
    </row>
    <row r="27" spans="1:12" ht="31.5" customHeight="1">
      <c r="A27" s="159" t="s">
        <v>281</v>
      </c>
      <c r="B27" s="437" t="s">
        <v>7</v>
      </c>
      <c r="C27" s="438"/>
      <c r="D27" s="439"/>
      <c r="E27" s="136" t="s">
        <v>17</v>
      </c>
      <c r="F27" s="169"/>
      <c r="H27" s="5"/>
      <c r="I27" s="5"/>
      <c r="J27" s="5"/>
      <c r="K27" s="5"/>
      <c r="L27" s="5"/>
    </row>
    <row r="28" spans="1:12" ht="31.5" customHeight="1" thickBot="1">
      <c r="A28" s="156">
        <v>22</v>
      </c>
      <c r="B28" s="402" t="s">
        <v>6</v>
      </c>
      <c r="C28" s="403"/>
      <c r="D28" s="404"/>
      <c r="E28" s="119" t="s">
        <v>17</v>
      </c>
      <c r="F28" s="158"/>
      <c r="H28" s="5"/>
      <c r="I28" s="5"/>
      <c r="J28" s="5"/>
      <c r="K28" s="5"/>
      <c r="L28" s="5"/>
    </row>
    <row r="29" spans="1:12" ht="15" customHeight="1" thickBot="1">
      <c r="A29" s="427" t="s">
        <v>3</v>
      </c>
      <c r="B29" s="428"/>
      <c r="C29" s="428"/>
      <c r="D29" s="428"/>
      <c r="E29" s="428"/>
      <c r="F29" s="428"/>
      <c r="H29" s="5"/>
      <c r="I29" s="5"/>
      <c r="J29" s="5"/>
      <c r="K29" s="5"/>
      <c r="L29" s="5"/>
    </row>
    <row r="30" spans="1:12" ht="21.75" customHeight="1">
      <c r="A30" s="167">
        <v>23</v>
      </c>
      <c r="B30" s="431" t="s">
        <v>141</v>
      </c>
      <c r="C30" s="432"/>
      <c r="D30" s="433"/>
      <c r="E30" s="121" t="s">
        <v>17</v>
      </c>
      <c r="F30" s="168"/>
      <c r="H30" s="5"/>
      <c r="I30" s="5"/>
      <c r="J30" s="5"/>
      <c r="K30" s="5"/>
      <c r="L30" s="5"/>
    </row>
    <row r="31" spans="1:12" ht="21.75" customHeight="1" thickBot="1">
      <c r="A31" s="156">
        <v>24</v>
      </c>
      <c r="B31" s="402" t="s">
        <v>142</v>
      </c>
      <c r="C31" s="403"/>
      <c r="D31" s="404"/>
      <c r="E31" s="119" t="s">
        <v>17</v>
      </c>
      <c r="F31" s="158"/>
      <c r="H31" s="5"/>
      <c r="I31" s="5"/>
      <c r="J31" s="5"/>
      <c r="K31" s="5"/>
      <c r="L31" s="5"/>
    </row>
    <row r="32" spans="1:12" ht="10.5" customHeight="1">
      <c r="A32" s="396">
        <v>4</v>
      </c>
      <c r="B32" s="396"/>
      <c r="C32" s="396"/>
      <c r="D32" s="396"/>
      <c r="E32" s="396"/>
      <c r="F32" s="396"/>
      <c r="H32" s="5"/>
      <c r="I32" s="5"/>
      <c r="J32" s="5"/>
      <c r="K32" s="5"/>
      <c r="L32" s="5"/>
    </row>
    <row r="33" spans="8:12" ht="12.75">
      <c r="H33" s="5"/>
      <c r="I33" s="5"/>
      <c r="J33" s="5"/>
      <c r="K33" s="5"/>
      <c r="L33" s="5"/>
    </row>
    <row r="34" spans="8:12" ht="12.75">
      <c r="H34" s="5"/>
      <c r="I34" s="5"/>
      <c r="J34" s="5"/>
      <c r="K34" s="5"/>
      <c r="L34" s="5"/>
    </row>
    <row r="35" spans="8:12" ht="12.75">
      <c r="H35" s="5"/>
      <c r="I35" s="5"/>
      <c r="J35" s="5"/>
      <c r="K35" s="5"/>
      <c r="L35" s="5"/>
    </row>
    <row r="36" spans="8:12" ht="12.75">
      <c r="H36" s="5"/>
      <c r="I36" s="5"/>
      <c r="J36" s="5"/>
      <c r="K36" s="5"/>
      <c r="L36" s="5"/>
    </row>
    <row r="37" spans="8:12" ht="12.75">
      <c r="H37" s="5"/>
      <c r="I37" s="5"/>
      <c r="J37" s="5"/>
      <c r="K37" s="5"/>
      <c r="L37" s="5"/>
    </row>
    <row r="38" spans="8:12" ht="12.75">
      <c r="H38" s="5"/>
      <c r="I38" s="5"/>
      <c r="J38" s="5"/>
      <c r="K38" s="5"/>
      <c r="L38" s="5"/>
    </row>
    <row r="39" spans="8:12" ht="12.75">
      <c r="H39" s="5"/>
      <c r="I39" s="5"/>
      <c r="J39" s="5"/>
      <c r="K39" s="5"/>
      <c r="L39" s="5"/>
    </row>
    <row r="40" spans="8:12" ht="12.75">
      <c r="H40" s="5"/>
      <c r="I40" s="5"/>
      <c r="J40" s="5"/>
      <c r="K40" s="5"/>
      <c r="L40" s="5"/>
    </row>
    <row r="41" spans="8:12" ht="12.75">
      <c r="H41" s="5"/>
      <c r="I41" s="5"/>
      <c r="J41" s="5"/>
      <c r="K41" s="5"/>
      <c r="L41" s="5"/>
    </row>
    <row r="42" spans="8:12" ht="12.75">
      <c r="H42" s="5"/>
      <c r="I42" s="5"/>
      <c r="J42" s="5"/>
      <c r="K42" s="5"/>
      <c r="L42" s="5"/>
    </row>
    <row r="43" spans="8:12" ht="12.75">
      <c r="H43" s="5"/>
      <c r="I43" s="5"/>
      <c r="J43" s="5"/>
      <c r="K43" s="5"/>
      <c r="L43" s="5"/>
    </row>
    <row r="44" spans="8:12" ht="12.75">
      <c r="H44" s="5"/>
      <c r="I44" s="5"/>
      <c r="J44" s="5"/>
      <c r="K44" s="5"/>
      <c r="L44" s="5"/>
    </row>
  </sheetData>
  <sheetProtection password="EF65" sheet="1" objects="1" scenarios="1"/>
  <mergeCells count="33">
    <mergeCell ref="A29:F29"/>
    <mergeCell ref="B22:D22"/>
    <mergeCell ref="B23:D23"/>
    <mergeCell ref="B31:D31"/>
    <mergeCell ref="B30:D30"/>
    <mergeCell ref="A24:F24"/>
    <mergeCell ref="B25:D25"/>
    <mergeCell ref="B26:D26"/>
    <mergeCell ref="B27:D27"/>
    <mergeCell ref="B11:D11"/>
    <mergeCell ref="A17:F17"/>
    <mergeCell ref="B12:D12"/>
    <mergeCell ref="B13:D13"/>
    <mergeCell ref="B16:D16"/>
    <mergeCell ref="B14:D14"/>
    <mergeCell ref="B15:D15"/>
    <mergeCell ref="A1:F1"/>
    <mergeCell ref="A2:F2"/>
    <mergeCell ref="B7:D7"/>
    <mergeCell ref="B8:D8"/>
    <mergeCell ref="B5:D5"/>
    <mergeCell ref="B6:D6"/>
    <mergeCell ref="E3:F3"/>
    <mergeCell ref="A32:F32"/>
    <mergeCell ref="B3:D4"/>
    <mergeCell ref="A3:A4"/>
    <mergeCell ref="B28:D28"/>
    <mergeCell ref="B21:D21"/>
    <mergeCell ref="B20:D20"/>
    <mergeCell ref="B18:D18"/>
    <mergeCell ref="B19:D19"/>
    <mergeCell ref="B10:D10"/>
    <mergeCell ref="B9:D9"/>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85"/>
  <sheetViews>
    <sheetView showOutlineSymbols="0" workbookViewId="0" topLeftCell="A1">
      <selection activeCell="D17" sqref="D17:E17"/>
    </sheetView>
  </sheetViews>
  <sheetFormatPr defaultColWidth="9.140625" defaultRowHeight="12.75"/>
  <cols>
    <col min="1" max="1" width="7.00390625" style="5" customWidth="1"/>
    <col min="2" max="3" width="10.7109375" style="5" customWidth="1"/>
    <col min="4" max="5" width="11.7109375" style="5" customWidth="1"/>
    <col min="6" max="7" width="10.7109375" style="5" customWidth="1"/>
    <col min="8" max="9" width="13.7109375" style="5" customWidth="1"/>
    <col min="10" max="16384" width="9.140625" style="6" customWidth="1"/>
  </cols>
  <sheetData>
    <row r="1" spans="1:10" ht="15.75" customHeight="1" thickBot="1">
      <c r="A1" s="440" t="s">
        <v>268</v>
      </c>
      <c r="B1" s="259"/>
      <c r="C1" s="259"/>
      <c r="D1" s="259"/>
      <c r="E1" s="259"/>
      <c r="F1" s="259"/>
      <c r="G1" s="259"/>
      <c r="H1" s="259"/>
      <c r="I1" s="259"/>
      <c r="J1" s="5"/>
    </row>
    <row r="2" spans="1:12" ht="24" customHeight="1">
      <c r="A2" s="167">
        <v>25</v>
      </c>
      <c r="B2" s="441" t="s">
        <v>121</v>
      </c>
      <c r="C2" s="366"/>
      <c r="D2" s="366"/>
      <c r="E2" s="367"/>
      <c r="F2" s="445" t="s">
        <v>17</v>
      </c>
      <c r="G2" s="446"/>
      <c r="H2" s="448"/>
      <c r="I2" s="449"/>
      <c r="J2" s="5"/>
      <c r="K2" s="5"/>
      <c r="L2" s="5"/>
    </row>
    <row r="3" spans="1:12" ht="24" customHeight="1" thickBot="1">
      <c r="A3" s="164">
        <v>26</v>
      </c>
      <c r="B3" s="442" t="s">
        <v>122</v>
      </c>
      <c r="C3" s="443"/>
      <c r="D3" s="443"/>
      <c r="E3" s="444"/>
      <c r="F3" s="447" t="s">
        <v>17</v>
      </c>
      <c r="G3" s="385"/>
      <c r="H3" s="450"/>
      <c r="I3" s="451"/>
      <c r="J3" s="5"/>
      <c r="K3" s="5"/>
      <c r="L3" s="5"/>
    </row>
    <row r="4" spans="1:9" ht="15.75" customHeight="1" thickBot="1">
      <c r="A4" s="454" t="s">
        <v>8</v>
      </c>
      <c r="B4" s="259"/>
      <c r="C4" s="259"/>
      <c r="D4" s="259"/>
      <c r="E4" s="259"/>
      <c r="F4" s="259"/>
      <c r="G4" s="259"/>
      <c r="H4" s="259"/>
      <c r="I4" s="259"/>
    </row>
    <row r="5" spans="1:11" ht="24" customHeight="1">
      <c r="A5" s="67">
        <v>27</v>
      </c>
      <c r="B5" s="494" t="s">
        <v>143</v>
      </c>
      <c r="C5" s="495"/>
      <c r="D5" s="495"/>
      <c r="E5" s="495"/>
      <c r="F5" s="498" t="s">
        <v>17</v>
      </c>
      <c r="G5" s="499"/>
      <c r="H5" s="488"/>
      <c r="I5" s="489"/>
      <c r="J5" s="5"/>
      <c r="K5" s="5"/>
    </row>
    <row r="6" spans="1:11" ht="24" customHeight="1">
      <c r="A6" s="71">
        <v>28</v>
      </c>
      <c r="B6" s="496" t="s">
        <v>244</v>
      </c>
      <c r="C6" s="497"/>
      <c r="D6" s="497"/>
      <c r="E6" s="497"/>
      <c r="F6" s="500" t="s">
        <v>17</v>
      </c>
      <c r="G6" s="501"/>
      <c r="H6" s="490"/>
      <c r="I6" s="491"/>
      <c r="J6" s="5"/>
      <c r="K6" s="5"/>
    </row>
    <row r="7" spans="1:11" ht="24" customHeight="1" thickBot="1">
      <c r="A7" s="152" t="s">
        <v>282</v>
      </c>
      <c r="B7" s="464" t="s">
        <v>123</v>
      </c>
      <c r="C7" s="465"/>
      <c r="D7" s="465"/>
      <c r="E7" s="465"/>
      <c r="F7" s="502" t="s">
        <v>17</v>
      </c>
      <c r="G7" s="503"/>
      <c r="H7" s="492"/>
      <c r="I7" s="493"/>
      <c r="J7" s="5"/>
      <c r="K7" s="5"/>
    </row>
    <row r="8" spans="1:9" ht="15.75" customHeight="1">
      <c r="A8" s="504" t="s">
        <v>269</v>
      </c>
      <c r="B8" s="505"/>
      <c r="C8" s="505"/>
      <c r="D8" s="505"/>
      <c r="E8" s="505"/>
      <c r="F8" s="505"/>
      <c r="G8" s="505"/>
      <c r="H8" s="505"/>
      <c r="I8" s="505"/>
    </row>
    <row r="9" spans="1:10" ht="15.75" customHeight="1">
      <c r="A9" s="481" t="s">
        <v>144</v>
      </c>
      <c r="B9" s="482"/>
      <c r="C9" s="482"/>
      <c r="D9" s="482"/>
      <c r="E9" s="482"/>
      <c r="F9" s="482"/>
      <c r="G9" s="482"/>
      <c r="H9" s="482"/>
      <c r="I9" s="482"/>
      <c r="J9" s="5"/>
    </row>
    <row r="10" spans="1:9" ht="15.75" customHeight="1" thickBot="1">
      <c r="A10" s="483"/>
      <c r="B10" s="483"/>
      <c r="C10" s="483"/>
      <c r="D10" s="483"/>
      <c r="E10" s="483"/>
      <c r="F10" s="483"/>
      <c r="G10" s="483"/>
      <c r="H10" s="483"/>
      <c r="I10" s="483"/>
    </row>
    <row r="11" spans="1:9" s="184" customFormat="1" ht="12" customHeight="1">
      <c r="A11" s="348" t="s">
        <v>24</v>
      </c>
      <c r="B11" s="466" t="s">
        <v>217</v>
      </c>
      <c r="C11" s="472"/>
      <c r="D11" s="466" t="s">
        <v>245</v>
      </c>
      <c r="E11" s="472"/>
      <c r="F11" s="466" t="s">
        <v>218</v>
      </c>
      <c r="G11" s="467"/>
      <c r="H11" s="467"/>
      <c r="I11" s="468"/>
    </row>
    <row r="12" spans="1:9" ht="48" customHeight="1">
      <c r="A12" s="477"/>
      <c r="B12" s="473"/>
      <c r="C12" s="474"/>
      <c r="D12" s="475"/>
      <c r="E12" s="476"/>
      <c r="F12" s="469" t="s">
        <v>221</v>
      </c>
      <c r="G12" s="470"/>
      <c r="H12" s="185" t="s">
        <v>219</v>
      </c>
      <c r="I12" s="186" t="s">
        <v>220</v>
      </c>
    </row>
    <row r="13" spans="1:9" ht="13.5" customHeight="1">
      <c r="A13" s="54">
        <v>0</v>
      </c>
      <c r="B13" s="479">
        <v>1</v>
      </c>
      <c r="C13" s="480"/>
      <c r="D13" s="479">
        <v>2</v>
      </c>
      <c r="E13" s="480"/>
      <c r="F13" s="479">
        <v>3</v>
      </c>
      <c r="G13" s="283"/>
      <c r="H13" s="55">
        <v>4</v>
      </c>
      <c r="I13" s="56">
        <v>5</v>
      </c>
    </row>
    <row r="14" spans="1:9" ht="15.75" customHeight="1">
      <c r="A14" s="54">
        <v>1</v>
      </c>
      <c r="B14" s="187">
        <v>39083</v>
      </c>
      <c r="C14" s="188">
        <v>39447</v>
      </c>
      <c r="D14" s="462">
        <f>+IF(7!C6&lt;0,-7!C6,0)</f>
        <v>0</v>
      </c>
      <c r="E14" s="463"/>
      <c r="F14" s="462">
        <v>0</v>
      </c>
      <c r="G14" s="487"/>
      <c r="H14" s="115">
        <v>0</v>
      </c>
      <c r="I14" s="118">
        <f>+D14-F14-H14</f>
        <v>0</v>
      </c>
    </row>
    <row r="15" spans="1:9" ht="15.75" customHeight="1">
      <c r="A15" s="54">
        <v>2</v>
      </c>
      <c r="B15" s="190"/>
      <c r="C15" s="190"/>
      <c r="D15" s="462"/>
      <c r="E15" s="463"/>
      <c r="F15" s="462"/>
      <c r="G15" s="487"/>
      <c r="H15" s="115"/>
      <c r="I15" s="118">
        <f aca="true" t="shared" si="0" ref="I15:I21">+D15-F15-H15</f>
        <v>0</v>
      </c>
    </row>
    <row r="16" spans="1:9" ht="15.75" customHeight="1">
      <c r="A16" s="54">
        <v>3</v>
      </c>
      <c r="B16" s="190"/>
      <c r="C16" s="190"/>
      <c r="D16" s="462"/>
      <c r="E16" s="463"/>
      <c r="F16" s="462"/>
      <c r="G16" s="487"/>
      <c r="H16" s="115"/>
      <c r="I16" s="118">
        <f t="shared" si="0"/>
        <v>0</v>
      </c>
    </row>
    <row r="17" spans="1:9" ht="15.75" customHeight="1">
      <c r="A17" s="54">
        <v>4</v>
      </c>
      <c r="B17" s="190"/>
      <c r="C17" s="190"/>
      <c r="D17" s="462"/>
      <c r="E17" s="463"/>
      <c r="F17" s="462"/>
      <c r="G17" s="487"/>
      <c r="H17" s="115"/>
      <c r="I17" s="118">
        <f t="shared" si="0"/>
        <v>0</v>
      </c>
    </row>
    <row r="18" spans="1:9" ht="15.75" customHeight="1">
      <c r="A18" s="54">
        <v>5</v>
      </c>
      <c r="B18" s="190"/>
      <c r="C18" s="190"/>
      <c r="D18" s="462"/>
      <c r="E18" s="463"/>
      <c r="F18" s="462"/>
      <c r="G18" s="487"/>
      <c r="H18" s="115"/>
      <c r="I18" s="118">
        <f t="shared" si="0"/>
        <v>0</v>
      </c>
    </row>
    <row r="19" spans="1:9" ht="15.75" customHeight="1">
      <c r="A19" s="54">
        <v>6</v>
      </c>
      <c r="B19" s="190"/>
      <c r="C19" s="190"/>
      <c r="D19" s="113"/>
      <c r="E19" s="114"/>
      <c r="F19" s="462"/>
      <c r="G19" s="487"/>
      <c r="H19" s="115"/>
      <c r="I19" s="118">
        <f t="shared" si="0"/>
        <v>0</v>
      </c>
    </row>
    <row r="20" spans="1:9" ht="15.75" customHeight="1">
      <c r="A20" s="54">
        <v>7</v>
      </c>
      <c r="B20" s="190"/>
      <c r="C20" s="190"/>
      <c r="D20" s="462"/>
      <c r="E20" s="463"/>
      <c r="F20" s="462"/>
      <c r="G20" s="487"/>
      <c r="H20" s="115"/>
      <c r="I20" s="118">
        <f t="shared" si="0"/>
        <v>0</v>
      </c>
    </row>
    <row r="21" spans="1:9" ht="15.75" customHeight="1">
      <c r="A21" s="54">
        <v>8</v>
      </c>
      <c r="B21" s="190"/>
      <c r="C21" s="190"/>
      <c r="D21" s="462"/>
      <c r="E21" s="463"/>
      <c r="F21" s="462"/>
      <c r="G21" s="487"/>
      <c r="H21" s="115"/>
      <c r="I21" s="118">
        <f t="shared" si="0"/>
        <v>0</v>
      </c>
    </row>
    <row r="22" spans="1:9" ht="15.75" customHeight="1" thickBot="1">
      <c r="A22" s="57">
        <v>9</v>
      </c>
      <c r="B22" s="484" t="s">
        <v>26</v>
      </c>
      <c r="C22" s="485"/>
      <c r="D22" s="485"/>
      <c r="E22" s="485"/>
      <c r="F22" s="485"/>
      <c r="G22" s="486"/>
      <c r="H22" s="153">
        <f>SUM(H14:H21)</f>
        <v>0</v>
      </c>
      <c r="I22" s="154">
        <f>SUM(I14:I21)</f>
        <v>0</v>
      </c>
    </row>
    <row r="23" spans="1:9" ht="15.75" customHeight="1">
      <c r="A23" s="386" t="s">
        <v>283</v>
      </c>
      <c r="B23" s="478"/>
      <c r="C23" s="478"/>
      <c r="D23" s="478"/>
      <c r="E23" s="478"/>
      <c r="F23" s="478"/>
      <c r="G23" s="478"/>
      <c r="H23" s="478"/>
      <c r="I23" s="478"/>
    </row>
    <row r="24" spans="1:9" ht="15.75" customHeight="1" thickBot="1">
      <c r="A24" s="454" t="s">
        <v>270</v>
      </c>
      <c r="B24" s="455"/>
      <c r="C24" s="455"/>
      <c r="D24" s="455"/>
      <c r="E24" s="455"/>
      <c r="F24" s="455"/>
      <c r="G24" s="455"/>
      <c r="H24" s="455"/>
      <c r="I24" s="455"/>
    </row>
    <row r="25" spans="1:9" ht="15.75" customHeight="1">
      <c r="A25" s="374" t="s">
        <v>24</v>
      </c>
      <c r="B25" s="456" t="s">
        <v>28</v>
      </c>
      <c r="C25" s="457"/>
      <c r="D25" s="457"/>
      <c r="E25" s="457"/>
      <c r="F25" s="457"/>
      <c r="G25" s="458"/>
      <c r="H25" s="380" t="s">
        <v>53</v>
      </c>
      <c r="I25" s="381"/>
    </row>
    <row r="26" spans="1:9" ht="15.75" customHeight="1">
      <c r="A26" s="375"/>
      <c r="B26" s="459"/>
      <c r="C26" s="460"/>
      <c r="D26" s="460"/>
      <c r="E26" s="460"/>
      <c r="F26" s="460"/>
      <c r="G26" s="461"/>
      <c r="H26" s="200" t="s">
        <v>25</v>
      </c>
      <c r="I26" s="197" t="s">
        <v>76</v>
      </c>
    </row>
    <row r="27" spans="1:10" ht="36" customHeight="1">
      <c r="A27" s="66">
        <v>1</v>
      </c>
      <c r="B27" s="359" t="s">
        <v>271</v>
      </c>
      <c r="C27" s="452"/>
      <c r="D27" s="452"/>
      <c r="E27" s="452"/>
      <c r="F27" s="452"/>
      <c r="G27" s="453"/>
      <c r="H27" s="119">
        <v>0</v>
      </c>
      <c r="I27" s="78"/>
      <c r="J27" s="5"/>
    </row>
    <row r="28" spans="1:10" ht="15.75" customHeight="1">
      <c r="A28" s="181">
        <v>2</v>
      </c>
      <c r="B28" s="359" t="s">
        <v>222</v>
      </c>
      <c r="C28" s="452"/>
      <c r="D28" s="452"/>
      <c r="E28" s="452"/>
      <c r="F28" s="452"/>
      <c r="G28" s="453"/>
      <c r="H28" s="119">
        <v>0</v>
      </c>
      <c r="I28" s="78"/>
      <c r="J28" s="5"/>
    </row>
    <row r="29" spans="1:10" ht="24" customHeight="1">
      <c r="A29" s="66">
        <v>3</v>
      </c>
      <c r="B29" s="359" t="s">
        <v>223</v>
      </c>
      <c r="C29" s="452"/>
      <c r="D29" s="452"/>
      <c r="E29" s="452"/>
      <c r="F29" s="452"/>
      <c r="G29" s="453"/>
      <c r="H29" s="189">
        <f>+H27-H28</f>
        <v>0</v>
      </c>
      <c r="I29" s="78"/>
      <c r="J29" s="5"/>
    </row>
    <row r="30" spans="1:10" ht="36" customHeight="1">
      <c r="A30" s="66">
        <v>4</v>
      </c>
      <c r="B30" s="359" t="s">
        <v>273</v>
      </c>
      <c r="C30" s="452"/>
      <c r="D30" s="452"/>
      <c r="E30" s="452"/>
      <c r="F30" s="452"/>
      <c r="G30" s="453"/>
      <c r="H30" s="119">
        <v>0</v>
      </c>
      <c r="I30" s="78"/>
      <c r="J30" s="5"/>
    </row>
    <row r="31" spans="1:10" ht="15.75" customHeight="1" thickBot="1">
      <c r="A31" s="84">
        <v>5</v>
      </c>
      <c r="B31" s="464" t="s">
        <v>272</v>
      </c>
      <c r="C31" s="465"/>
      <c r="D31" s="465"/>
      <c r="E31" s="465"/>
      <c r="F31" s="465"/>
      <c r="G31" s="465"/>
      <c r="H31" s="117">
        <f>+H28+H30</f>
        <v>0</v>
      </c>
      <c r="I31" s="39"/>
      <c r="J31" s="5"/>
    </row>
    <row r="32" spans="1:10" ht="15.75" customHeight="1" thickBot="1">
      <c r="A32" s="471" t="s">
        <v>224</v>
      </c>
      <c r="B32" s="287"/>
      <c r="C32" s="287"/>
      <c r="D32" s="287"/>
      <c r="E32" s="287"/>
      <c r="F32" s="287"/>
      <c r="G32" s="287"/>
      <c r="H32" s="287"/>
      <c r="I32" s="287"/>
      <c r="J32" s="5"/>
    </row>
    <row r="33" spans="1:10" ht="15.75" customHeight="1">
      <c r="A33" s="348" t="s">
        <v>24</v>
      </c>
      <c r="B33" s="466" t="s">
        <v>284</v>
      </c>
      <c r="C33" s="472"/>
      <c r="D33" s="466" t="s">
        <v>246</v>
      </c>
      <c r="E33" s="472"/>
      <c r="F33" s="466" t="s">
        <v>225</v>
      </c>
      <c r="G33" s="467"/>
      <c r="H33" s="467"/>
      <c r="I33" s="468"/>
      <c r="J33" s="5"/>
    </row>
    <row r="34" spans="1:10" ht="60" customHeight="1">
      <c r="A34" s="477"/>
      <c r="B34" s="473"/>
      <c r="C34" s="474"/>
      <c r="D34" s="475"/>
      <c r="E34" s="476"/>
      <c r="F34" s="469" t="s">
        <v>221</v>
      </c>
      <c r="G34" s="470"/>
      <c r="H34" s="185" t="s">
        <v>219</v>
      </c>
      <c r="I34" s="186" t="s">
        <v>220</v>
      </c>
      <c r="J34" s="5"/>
    </row>
    <row r="35" spans="1:10" ht="12.75">
      <c r="A35" s="54">
        <v>0</v>
      </c>
      <c r="B35" s="479">
        <v>1</v>
      </c>
      <c r="C35" s="480"/>
      <c r="D35" s="479">
        <v>2</v>
      </c>
      <c r="E35" s="480"/>
      <c r="F35" s="479">
        <v>3</v>
      </c>
      <c r="G35" s="283"/>
      <c r="H35" s="55">
        <v>4</v>
      </c>
      <c r="I35" s="56">
        <v>5</v>
      </c>
      <c r="J35" s="5"/>
    </row>
    <row r="36" spans="1:10" ht="15.75" customHeight="1">
      <c r="A36" s="54">
        <v>1</v>
      </c>
      <c r="B36" s="187"/>
      <c r="C36" s="188"/>
      <c r="D36" s="462"/>
      <c r="E36" s="463"/>
      <c r="F36" s="462"/>
      <c r="G36" s="487"/>
      <c r="H36" s="115"/>
      <c r="I36" s="118">
        <f>+D36-F36-H36</f>
        <v>0</v>
      </c>
      <c r="J36" s="5"/>
    </row>
    <row r="37" spans="1:10" ht="15.75" customHeight="1">
      <c r="A37" s="54">
        <v>2</v>
      </c>
      <c r="B37" s="190"/>
      <c r="C37" s="190"/>
      <c r="D37" s="462"/>
      <c r="E37" s="463"/>
      <c r="F37" s="462"/>
      <c r="G37" s="487"/>
      <c r="H37" s="115"/>
      <c r="I37" s="118">
        <f>+D37-F37-H37</f>
        <v>0</v>
      </c>
      <c r="J37" s="5"/>
    </row>
    <row r="38" spans="1:10" ht="15.75" customHeight="1">
      <c r="A38" s="54">
        <v>3</v>
      </c>
      <c r="B38" s="190"/>
      <c r="C38" s="190"/>
      <c r="D38" s="462"/>
      <c r="E38" s="463"/>
      <c r="F38" s="462"/>
      <c r="G38" s="487"/>
      <c r="H38" s="115"/>
      <c r="I38" s="118">
        <f>+D38-F38-H38</f>
        <v>0</v>
      </c>
      <c r="J38" s="5"/>
    </row>
    <row r="39" spans="1:10" ht="15.75" customHeight="1">
      <c r="A39" s="54">
        <v>4</v>
      </c>
      <c r="B39" s="190"/>
      <c r="C39" s="190"/>
      <c r="D39" s="462"/>
      <c r="E39" s="463"/>
      <c r="F39" s="462"/>
      <c r="G39" s="487"/>
      <c r="H39" s="115"/>
      <c r="I39" s="118">
        <f>+D39-F39-H39</f>
        <v>0</v>
      </c>
      <c r="J39" s="5"/>
    </row>
    <row r="40" spans="1:10" ht="15.75" customHeight="1" thickBot="1">
      <c r="A40" s="54">
        <v>5</v>
      </c>
      <c r="B40" s="506" t="s">
        <v>26</v>
      </c>
      <c r="C40" s="485"/>
      <c r="D40" s="485"/>
      <c r="E40" s="485"/>
      <c r="F40" s="485"/>
      <c r="G40" s="486"/>
      <c r="H40" s="115">
        <f>+SUM(H36:H39)</f>
        <v>0</v>
      </c>
      <c r="I40" s="118">
        <f>+SUM(I36:I39)</f>
        <v>0</v>
      </c>
      <c r="J40" s="5"/>
    </row>
    <row r="41" spans="1:10" ht="12" customHeight="1">
      <c r="A41" s="311">
        <v>5</v>
      </c>
      <c r="B41" s="382"/>
      <c r="C41" s="382"/>
      <c r="D41" s="382"/>
      <c r="E41" s="382"/>
      <c r="F41" s="382"/>
      <c r="G41" s="382"/>
      <c r="H41" s="382"/>
      <c r="I41" s="382"/>
      <c r="J41" s="5"/>
    </row>
    <row r="42" ht="12.75">
      <c r="J42" s="5"/>
    </row>
    <row r="43" ht="12.75">
      <c r="J43" s="5"/>
    </row>
    <row r="44" ht="12.75">
      <c r="J44" s="5"/>
    </row>
    <row r="45" ht="12.75">
      <c r="J45" s="5"/>
    </row>
    <row r="46" ht="12.75">
      <c r="J46" s="5"/>
    </row>
    <row r="47" ht="12.75">
      <c r="J47" s="5"/>
    </row>
    <row r="48" ht="12.75">
      <c r="J48" s="5"/>
    </row>
    <row r="49" ht="12.75">
      <c r="J49" s="5"/>
    </row>
    <row r="50" ht="12.75">
      <c r="J50" s="5"/>
    </row>
    <row r="51" ht="12.75">
      <c r="J51" s="5"/>
    </row>
    <row r="52" ht="12.75">
      <c r="J52" s="5"/>
    </row>
    <row r="53" ht="12.75">
      <c r="J53" s="5"/>
    </row>
    <row r="54" ht="12.75">
      <c r="J54" s="5"/>
    </row>
    <row r="55" ht="12.75">
      <c r="J55" s="5"/>
    </row>
    <row r="56" ht="12.75">
      <c r="J56" s="5"/>
    </row>
    <row r="57" ht="12.75">
      <c r="J57" s="5"/>
    </row>
    <row r="58" ht="12.75">
      <c r="J58" s="5"/>
    </row>
    <row r="59" ht="12.75">
      <c r="J59" s="5"/>
    </row>
    <row r="60" ht="12.75">
      <c r="J60" s="5"/>
    </row>
    <row r="61" ht="12.75">
      <c r="J61" s="5"/>
    </row>
    <row r="62" ht="12.75">
      <c r="J62" s="5"/>
    </row>
    <row r="63" ht="12.75">
      <c r="J63" s="5"/>
    </row>
    <row r="64" ht="12.75">
      <c r="J64" s="5"/>
    </row>
    <row r="65" ht="12.75">
      <c r="J65" s="5"/>
    </row>
    <row r="66" ht="12.75">
      <c r="J66" s="5"/>
    </row>
    <row r="67" ht="12.75">
      <c r="J67" s="5"/>
    </row>
    <row r="68" ht="12.75">
      <c r="J68" s="5"/>
    </row>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sheetData>
  <sheetProtection password="EF65" sheet="1" objects="1" scenarios="1"/>
  <mergeCells count="72">
    <mergeCell ref="D36:E36"/>
    <mergeCell ref="F36:G36"/>
    <mergeCell ref="D39:E39"/>
    <mergeCell ref="F39:G39"/>
    <mergeCell ref="B40:G40"/>
    <mergeCell ref="D37:E37"/>
    <mergeCell ref="F37:G37"/>
    <mergeCell ref="D38:E38"/>
    <mergeCell ref="F38:G38"/>
    <mergeCell ref="A8:I8"/>
    <mergeCell ref="B35:C35"/>
    <mergeCell ref="D35:E35"/>
    <mergeCell ref="F35:G35"/>
    <mergeCell ref="F13:G13"/>
    <mergeCell ref="F14:G14"/>
    <mergeCell ref="F15:G15"/>
    <mergeCell ref="F16:G16"/>
    <mergeCell ref="F21:G21"/>
    <mergeCell ref="F19:G19"/>
    <mergeCell ref="A4:I4"/>
    <mergeCell ref="H5:I5"/>
    <mergeCell ref="H6:I6"/>
    <mergeCell ref="H7:I7"/>
    <mergeCell ref="B5:E5"/>
    <mergeCell ref="B6:E6"/>
    <mergeCell ref="B7:E7"/>
    <mergeCell ref="F5:G5"/>
    <mergeCell ref="F6:G6"/>
    <mergeCell ref="F7:G7"/>
    <mergeCell ref="D16:E16"/>
    <mergeCell ref="D17:E17"/>
    <mergeCell ref="F18:G18"/>
    <mergeCell ref="F17:G17"/>
    <mergeCell ref="D20:E20"/>
    <mergeCell ref="D18:E18"/>
    <mergeCell ref="D21:E21"/>
    <mergeCell ref="B22:G22"/>
    <mergeCell ref="F20:G20"/>
    <mergeCell ref="D14:E14"/>
    <mergeCell ref="D13:E13"/>
    <mergeCell ref="A9:I10"/>
    <mergeCell ref="B11:C12"/>
    <mergeCell ref="A11:A12"/>
    <mergeCell ref="F12:G12"/>
    <mergeCell ref="B13:C13"/>
    <mergeCell ref="F11:I11"/>
    <mergeCell ref="D11:E12"/>
    <mergeCell ref="D15:E15"/>
    <mergeCell ref="A41:I41"/>
    <mergeCell ref="B31:G31"/>
    <mergeCell ref="F33:I33"/>
    <mergeCell ref="F34:G34"/>
    <mergeCell ref="A32:I32"/>
    <mergeCell ref="B33:C34"/>
    <mergeCell ref="D33:E34"/>
    <mergeCell ref="A33:A34"/>
    <mergeCell ref="A23:I23"/>
    <mergeCell ref="B28:G28"/>
    <mergeCell ref="B27:G27"/>
    <mergeCell ref="B30:G30"/>
    <mergeCell ref="A24:I24"/>
    <mergeCell ref="A25:A26"/>
    <mergeCell ref="H25:I25"/>
    <mergeCell ref="B25:G26"/>
    <mergeCell ref="B29:G29"/>
    <mergeCell ref="A1:I1"/>
    <mergeCell ref="B2:E2"/>
    <mergeCell ref="B3:E3"/>
    <mergeCell ref="F2:G2"/>
    <mergeCell ref="F3:G3"/>
    <mergeCell ref="H2:I2"/>
    <mergeCell ref="H3:I3"/>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E42"/>
  <sheetViews>
    <sheetView showOutlineSymbols="0" workbookViewId="0" topLeftCell="A16">
      <selection activeCell="D41" sqref="D41"/>
    </sheetView>
  </sheetViews>
  <sheetFormatPr defaultColWidth="9.140625" defaultRowHeight="12.75"/>
  <cols>
    <col min="1" max="1" width="6.7109375" style="5" customWidth="1"/>
    <col min="2" max="2" width="39.140625" style="5" customWidth="1"/>
    <col min="3" max="3" width="17.140625" style="5" customWidth="1"/>
    <col min="4" max="5" width="16.57421875" style="5" customWidth="1"/>
    <col min="6" max="16384" width="9.140625" style="6" customWidth="1"/>
  </cols>
  <sheetData>
    <row r="1" spans="1:5" ht="15" customHeight="1" thickBot="1">
      <c r="A1" s="507" t="s">
        <v>203</v>
      </c>
      <c r="B1" s="508"/>
      <c r="C1" s="508"/>
      <c r="D1" s="508"/>
      <c r="E1" s="508"/>
    </row>
    <row r="2" spans="1:5" ht="12" customHeight="1">
      <c r="A2" s="374" t="s">
        <v>24</v>
      </c>
      <c r="B2" s="376" t="s">
        <v>28</v>
      </c>
      <c r="C2" s="516"/>
      <c r="D2" s="380" t="s">
        <v>53</v>
      </c>
      <c r="E2" s="515"/>
    </row>
    <row r="3" spans="1:5" ht="12" customHeight="1">
      <c r="A3" s="519"/>
      <c r="B3" s="517"/>
      <c r="C3" s="518"/>
      <c r="D3" s="200" t="s">
        <v>25</v>
      </c>
      <c r="E3" s="197" t="s">
        <v>76</v>
      </c>
    </row>
    <row r="4" spans="1:5" ht="27" customHeight="1">
      <c r="A4" s="66">
        <v>1</v>
      </c>
      <c r="B4" s="359" t="s">
        <v>9</v>
      </c>
      <c r="C4" s="352"/>
      <c r="D4" s="119">
        <v>0</v>
      </c>
      <c r="E4" s="19"/>
    </row>
    <row r="5" spans="1:5" ht="27" customHeight="1" thickBot="1">
      <c r="A5" s="73">
        <v>2</v>
      </c>
      <c r="B5" s="513" t="s">
        <v>302</v>
      </c>
      <c r="C5" s="514"/>
      <c r="D5" s="172">
        <v>0</v>
      </c>
      <c r="E5" s="49"/>
    </row>
    <row r="6" spans="1:5" ht="12" customHeight="1" thickBot="1">
      <c r="A6" s="509" t="s">
        <v>250</v>
      </c>
      <c r="B6" s="510"/>
      <c r="C6" s="510"/>
      <c r="D6" s="510"/>
      <c r="E6" s="510"/>
    </row>
    <row r="7" spans="1:5" ht="12" customHeight="1">
      <c r="A7" s="374" t="s">
        <v>24</v>
      </c>
      <c r="B7" s="376" t="s">
        <v>28</v>
      </c>
      <c r="C7" s="516"/>
      <c r="D7" s="380" t="s">
        <v>53</v>
      </c>
      <c r="E7" s="515"/>
    </row>
    <row r="8" spans="1:5" ht="12" customHeight="1">
      <c r="A8" s="519"/>
      <c r="B8" s="517"/>
      <c r="C8" s="518"/>
      <c r="D8" s="200" t="s">
        <v>25</v>
      </c>
      <c r="E8" s="197" t="s">
        <v>76</v>
      </c>
    </row>
    <row r="9" spans="1:5" ht="18" customHeight="1">
      <c r="A9" s="54">
        <v>1</v>
      </c>
      <c r="B9" s="511" t="s">
        <v>247</v>
      </c>
      <c r="C9" s="512"/>
      <c r="D9" s="171">
        <v>0</v>
      </c>
      <c r="E9" s="40"/>
    </row>
    <row r="10" spans="1:5" ht="18" customHeight="1">
      <c r="A10" s="54">
        <v>2</v>
      </c>
      <c r="B10" s="511" t="s">
        <v>248</v>
      </c>
      <c r="C10" s="512"/>
      <c r="D10" s="171">
        <v>0</v>
      </c>
      <c r="E10" s="40"/>
    </row>
    <row r="11" spans="1:5" ht="18" customHeight="1">
      <c r="A11" s="54">
        <v>3</v>
      </c>
      <c r="B11" s="511" t="s">
        <v>249</v>
      </c>
      <c r="C11" s="512"/>
      <c r="D11" s="171">
        <v>0</v>
      </c>
      <c r="E11" s="40"/>
    </row>
    <row r="12" spans="1:5" ht="18" customHeight="1">
      <c r="A12" s="58">
        <v>4</v>
      </c>
      <c r="B12" s="511" t="s">
        <v>251</v>
      </c>
      <c r="C12" s="512"/>
      <c r="D12" s="171">
        <f>SUM(D9:D11)</f>
        <v>0</v>
      </c>
      <c r="E12" s="19"/>
    </row>
    <row r="13" spans="1:5" ht="18" customHeight="1" thickBot="1">
      <c r="A13" s="57" t="s">
        <v>285</v>
      </c>
      <c r="B13" s="527" t="s">
        <v>252</v>
      </c>
      <c r="C13" s="528"/>
      <c r="D13" s="180">
        <v>0</v>
      </c>
      <c r="E13" s="49"/>
    </row>
    <row r="14" spans="1:5" ht="15.75" customHeight="1">
      <c r="A14" s="529"/>
      <c r="B14" s="287"/>
      <c r="C14" s="287"/>
      <c r="D14" s="287"/>
      <c r="E14" s="287"/>
    </row>
    <row r="15" spans="1:5" ht="14.25" thickBot="1">
      <c r="A15" s="530" t="s">
        <v>124</v>
      </c>
      <c r="B15" s="259"/>
      <c r="C15" s="525" t="s">
        <v>21</v>
      </c>
      <c r="D15" s="526"/>
      <c r="E15" s="170"/>
    </row>
    <row r="16" spans="1:5" ht="12" customHeight="1">
      <c r="A16" s="374" t="s">
        <v>24</v>
      </c>
      <c r="B16" s="376" t="s">
        <v>28</v>
      </c>
      <c r="C16" s="516"/>
      <c r="D16" s="380" t="s">
        <v>53</v>
      </c>
      <c r="E16" s="515"/>
    </row>
    <row r="17" spans="1:5" ht="12" customHeight="1">
      <c r="A17" s="519"/>
      <c r="B17" s="517"/>
      <c r="C17" s="518"/>
      <c r="D17" s="200" t="s">
        <v>25</v>
      </c>
      <c r="E17" s="197" t="s">
        <v>76</v>
      </c>
    </row>
    <row r="18" spans="1:5" ht="27" customHeight="1">
      <c r="A18" s="173" t="s">
        <v>15</v>
      </c>
      <c r="B18" s="315" t="s">
        <v>10</v>
      </c>
      <c r="C18" s="358"/>
      <c r="D18" s="175">
        <v>0</v>
      </c>
      <c r="E18" s="40"/>
    </row>
    <row r="19" spans="1:5" ht="27" customHeight="1">
      <c r="A19" s="173" t="s">
        <v>274</v>
      </c>
      <c r="B19" s="315" t="s">
        <v>11</v>
      </c>
      <c r="C19" s="358"/>
      <c r="D19" s="174">
        <v>0</v>
      </c>
      <c r="E19" s="19"/>
    </row>
    <row r="20" spans="1:5" ht="27" customHeight="1">
      <c r="A20" s="173" t="s">
        <v>275</v>
      </c>
      <c r="B20" s="315" t="s">
        <v>12</v>
      </c>
      <c r="C20" s="358"/>
      <c r="D20" s="174">
        <v>0</v>
      </c>
      <c r="E20" s="19"/>
    </row>
    <row r="21" spans="1:5" ht="27" customHeight="1">
      <c r="A21" s="173">
        <v>4</v>
      </c>
      <c r="B21" s="315" t="s">
        <v>204</v>
      </c>
      <c r="C21" s="358"/>
      <c r="D21" s="174">
        <f>+D20+D18</f>
        <v>0</v>
      </c>
      <c r="E21" s="19"/>
    </row>
    <row r="22" spans="1:5" ht="39.75" customHeight="1" thickBot="1">
      <c r="A22" s="173">
        <v>5</v>
      </c>
      <c r="B22" s="315" t="s">
        <v>253</v>
      </c>
      <c r="C22" s="358"/>
      <c r="D22" s="174">
        <f>MAX(+D19-D20,0)+MAX(7!C25-6!D21,0)</f>
        <v>0</v>
      </c>
      <c r="E22" s="19"/>
    </row>
    <row r="23" spans="1:5" ht="14.25" thickBot="1">
      <c r="A23" s="509" t="s">
        <v>125</v>
      </c>
      <c r="B23" s="304"/>
      <c r="C23" s="304"/>
      <c r="D23" s="304"/>
      <c r="E23" s="304"/>
    </row>
    <row r="24" spans="1:5" ht="12" customHeight="1">
      <c r="A24" s="520" t="s">
        <v>24</v>
      </c>
      <c r="B24" s="50" t="s">
        <v>80</v>
      </c>
      <c r="C24" s="50" t="s">
        <v>29</v>
      </c>
      <c r="D24" s="50" t="s">
        <v>29</v>
      </c>
      <c r="E24" s="51" t="s">
        <v>32</v>
      </c>
    </row>
    <row r="25" spans="1:5" ht="12" customHeight="1">
      <c r="A25" s="521"/>
      <c r="B25" s="52" t="s">
        <v>79</v>
      </c>
      <c r="C25" s="52" t="s">
        <v>30</v>
      </c>
      <c r="D25" s="52" t="s">
        <v>31</v>
      </c>
      <c r="E25" s="53" t="s">
        <v>33</v>
      </c>
    </row>
    <row r="26" spans="1:5" ht="12" customHeight="1">
      <c r="A26" s="522"/>
      <c r="B26" s="52" t="s">
        <v>81</v>
      </c>
      <c r="C26" s="52"/>
      <c r="D26" s="52"/>
      <c r="E26" s="53" t="s">
        <v>34</v>
      </c>
    </row>
    <row r="27" spans="1:5" ht="12" customHeight="1">
      <c r="A27" s="54">
        <v>0</v>
      </c>
      <c r="B27" s="55">
        <v>1</v>
      </c>
      <c r="C27" s="55">
        <v>2</v>
      </c>
      <c r="D27" s="55">
        <v>3</v>
      </c>
      <c r="E27" s="56">
        <v>4</v>
      </c>
    </row>
    <row r="28" spans="1:5" ht="18" customHeight="1">
      <c r="A28" s="178">
        <v>1</v>
      </c>
      <c r="B28" s="128" t="s">
        <v>59</v>
      </c>
      <c r="C28" s="136">
        <v>0</v>
      </c>
      <c r="D28" s="136">
        <v>0</v>
      </c>
      <c r="E28" s="176">
        <f>+C28+D28</f>
        <v>0</v>
      </c>
    </row>
    <row r="29" spans="1:5" ht="27" customHeight="1">
      <c r="A29" s="66">
        <v>2</v>
      </c>
      <c r="B29" s="140" t="s">
        <v>254</v>
      </c>
      <c r="C29" s="136">
        <v>0</v>
      </c>
      <c r="D29" s="136">
        <v>0</v>
      </c>
      <c r="E29" s="176">
        <f aca="true" t="shared" si="0" ref="E29:E36">+C29+D29</f>
        <v>0</v>
      </c>
    </row>
    <row r="30" spans="1:5" ht="18" customHeight="1">
      <c r="A30" s="66">
        <v>3</v>
      </c>
      <c r="B30" s="128" t="s">
        <v>227</v>
      </c>
      <c r="C30" s="136">
        <v>0</v>
      </c>
      <c r="D30" s="136">
        <v>0</v>
      </c>
      <c r="E30" s="176">
        <f t="shared" si="0"/>
        <v>0</v>
      </c>
    </row>
    <row r="31" spans="1:5" ht="18" customHeight="1">
      <c r="A31" s="66">
        <v>4</v>
      </c>
      <c r="B31" s="182" t="s">
        <v>226</v>
      </c>
      <c r="C31" s="136">
        <v>0</v>
      </c>
      <c r="D31" s="136">
        <v>0</v>
      </c>
      <c r="E31" s="176">
        <f>+C31+D31</f>
        <v>0</v>
      </c>
    </row>
    <row r="32" spans="1:5" ht="27" customHeight="1">
      <c r="A32" s="66">
        <v>5</v>
      </c>
      <c r="B32" s="122" t="s">
        <v>13</v>
      </c>
      <c r="C32" s="136">
        <v>0</v>
      </c>
      <c r="D32" s="136">
        <v>0</v>
      </c>
      <c r="E32" s="176">
        <f t="shared" si="0"/>
        <v>0</v>
      </c>
    </row>
    <row r="33" spans="1:5" ht="27" customHeight="1">
      <c r="A33" s="71">
        <v>6</v>
      </c>
      <c r="B33" s="122" t="s">
        <v>286</v>
      </c>
      <c r="C33" s="136">
        <v>0</v>
      </c>
      <c r="D33" s="136">
        <v>0</v>
      </c>
      <c r="E33" s="176">
        <f t="shared" si="0"/>
        <v>0</v>
      </c>
    </row>
    <row r="34" spans="1:5" ht="27" customHeight="1">
      <c r="A34" s="71">
        <v>7</v>
      </c>
      <c r="B34" s="140" t="s">
        <v>255</v>
      </c>
      <c r="C34" s="136">
        <v>0</v>
      </c>
      <c r="D34" s="136">
        <v>0</v>
      </c>
      <c r="E34" s="176">
        <f t="shared" si="0"/>
        <v>0</v>
      </c>
    </row>
    <row r="35" spans="1:5" ht="27" customHeight="1">
      <c r="A35" s="71">
        <v>8</v>
      </c>
      <c r="B35" s="177"/>
      <c r="C35" s="136">
        <v>0</v>
      </c>
      <c r="D35" s="136">
        <v>0</v>
      </c>
      <c r="E35" s="176">
        <f>+C35+D35</f>
        <v>0</v>
      </c>
    </row>
    <row r="36" spans="1:5" ht="27" customHeight="1" thickBot="1">
      <c r="A36" s="73">
        <v>9</v>
      </c>
      <c r="B36" s="183" t="s">
        <v>14</v>
      </c>
      <c r="C36" s="155">
        <v>0</v>
      </c>
      <c r="D36" s="155">
        <v>0</v>
      </c>
      <c r="E36" s="194">
        <f t="shared" si="0"/>
        <v>0</v>
      </c>
    </row>
    <row r="37" spans="1:5" ht="13.5" thickBot="1">
      <c r="A37" s="15" t="s">
        <v>82</v>
      </c>
      <c r="B37" s="12"/>
      <c r="C37" s="12"/>
      <c r="D37" s="12"/>
      <c r="E37" s="12"/>
    </row>
    <row r="38" spans="1:5" ht="12" customHeight="1">
      <c r="A38" s="374" t="s">
        <v>24</v>
      </c>
      <c r="B38" s="523" t="s">
        <v>28</v>
      </c>
      <c r="C38" s="201" t="s">
        <v>57</v>
      </c>
      <c r="D38" s="380" t="s">
        <v>58</v>
      </c>
      <c r="E38" s="515"/>
    </row>
    <row r="39" spans="1:5" ht="12" customHeight="1">
      <c r="A39" s="519"/>
      <c r="B39" s="524"/>
      <c r="C39" s="202" t="s">
        <v>56</v>
      </c>
      <c r="D39" s="200" t="s">
        <v>25</v>
      </c>
      <c r="E39" s="197" t="s">
        <v>76</v>
      </c>
    </row>
    <row r="40" spans="1:5" ht="18" customHeight="1">
      <c r="A40" s="33">
        <v>1</v>
      </c>
      <c r="B40" s="34" t="s">
        <v>228</v>
      </c>
      <c r="C40" s="191" t="s">
        <v>49</v>
      </c>
      <c r="D40" s="136">
        <v>0</v>
      </c>
      <c r="E40" s="38"/>
    </row>
    <row r="41" spans="1:5" ht="25.5" customHeight="1" thickBot="1">
      <c r="A41" s="192">
        <v>2</v>
      </c>
      <c r="B41" s="204" t="s">
        <v>303</v>
      </c>
      <c r="C41" s="191" t="s">
        <v>160</v>
      </c>
      <c r="D41" s="155">
        <v>0</v>
      </c>
      <c r="E41" s="193"/>
    </row>
    <row r="42" spans="1:5" ht="12" customHeight="1">
      <c r="A42" s="396">
        <v>6</v>
      </c>
      <c r="B42" s="396"/>
      <c r="C42" s="396"/>
      <c r="D42" s="396"/>
      <c r="E42" s="396"/>
    </row>
  </sheetData>
  <sheetProtection password="EF65" sheet="1" objects="1" scenarios="1"/>
  <mergeCells count="32">
    <mergeCell ref="A15:B15"/>
    <mergeCell ref="B18:C18"/>
    <mergeCell ref="B19:C19"/>
    <mergeCell ref="B20:C20"/>
    <mergeCell ref="D7:E7"/>
    <mergeCell ref="B38:B39"/>
    <mergeCell ref="B10:C10"/>
    <mergeCell ref="B11:C11"/>
    <mergeCell ref="B12:C12"/>
    <mergeCell ref="C15:D15"/>
    <mergeCell ref="B13:C13"/>
    <mergeCell ref="A14:E14"/>
    <mergeCell ref="B21:C21"/>
    <mergeCell ref="B22:C22"/>
    <mergeCell ref="A24:A26"/>
    <mergeCell ref="A16:A17"/>
    <mergeCell ref="A38:A39"/>
    <mergeCell ref="A42:E42"/>
    <mergeCell ref="B16:C17"/>
    <mergeCell ref="A23:E23"/>
    <mergeCell ref="D38:E38"/>
    <mergeCell ref="D16:E16"/>
    <mergeCell ref="A1:E1"/>
    <mergeCell ref="A6:E6"/>
    <mergeCell ref="B9:C9"/>
    <mergeCell ref="B5:C5"/>
    <mergeCell ref="D2:E2"/>
    <mergeCell ref="B2:C3"/>
    <mergeCell ref="A2:A3"/>
    <mergeCell ref="A7:A8"/>
    <mergeCell ref="B7:C8"/>
    <mergeCell ref="B4:C4"/>
  </mergeCells>
  <printOptions horizontalCentered="1" verticalCentered="1"/>
  <pageMargins left="0.3937007874015748" right="0.3937007874015748" top="0.4330708661417323" bottom="0.4330708661417323"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56"/>
  <sheetViews>
    <sheetView showOutlineSymbols="0" workbookViewId="0" topLeftCell="A1">
      <selection activeCell="C3" sqref="C3"/>
    </sheetView>
  </sheetViews>
  <sheetFormatPr defaultColWidth="9.140625" defaultRowHeight="12.75"/>
  <cols>
    <col min="1" max="1" width="9.140625" style="6" customWidth="1"/>
    <col min="2" max="2" width="59.57421875" style="5" customWidth="1"/>
    <col min="3" max="4" width="14.140625" style="5" customWidth="1"/>
    <col min="5" max="16384" width="9.140625" style="6" customWidth="1"/>
  </cols>
  <sheetData>
    <row r="1" spans="1:4" s="88" customFormat="1" ht="9.75" customHeight="1">
      <c r="A1" s="537" t="s">
        <v>24</v>
      </c>
      <c r="B1" s="534"/>
      <c r="C1" s="313" t="s">
        <v>53</v>
      </c>
      <c r="D1" s="533"/>
    </row>
    <row r="2" spans="1:4" s="88" customFormat="1" ht="9.75" customHeight="1">
      <c r="A2" s="538"/>
      <c r="B2" s="535"/>
      <c r="C2" s="89" t="s">
        <v>25</v>
      </c>
      <c r="D2" s="56" t="s">
        <v>76</v>
      </c>
    </row>
    <row r="3" spans="1:4" ht="72" customHeight="1">
      <c r="A3" s="127">
        <v>200</v>
      </c>
      <c r="B3" s="139" t="s">
        <v>256</v>
      </c>
      <c r="C3" s="137">
        <f>+2!E5+2!E15-2!E29</f>
        <v>0</v>
      </c>
      <c r="D3" s="78"/>
    </row>
    <row r="4" spans="1:4" ht="19.5" customHeight="1">
      <c r="A4" s="66">
        <v>201</v>
      </c>
      <c r="B4" s="125" t="s">
        <v>126</v>
      </c>
      <c r="C4" s="119">
        <v>0</v>
      </c>
      <c r="D4" s="78"/>
    </row>
    <row r="5" spans="1:4" ht="24" customHeight="1">
      <c r="A5" s="66" t="s">
        <v>127</v>
      </c>
      <c r="B5" s="140" t="s">
        <v>229</v>
      </c>
      <c r="C5" s="119">
        <v>0</v>
      </c>
      <c r="D5" s="78"/>
    </row>
    <row r="6" spans="1:4" ht="72" customHeight="1" thickBot="1">
      <c r="A6" s="66">
        <v>220</v>
      </c>
      <c r="B6" s="122" t="s">
        <v>186</v>
      </c>
      <c r="C6" s="120">
        <f>C3-C4-C5</f>
        <v>0</v>
      </c>
      <c r="D6" s="78"/>
    </row>
    <row r="7" spans="1:4" ht="3" customHeight="1" thickBot="1">
      <c r="A7" s="536"/>
      <c r="B7" s="304"/>
      <c r="C7" s="304"/>
      <c r="D7" s="304"/>
    </row>
    <row r="8" spans="1:4" ht="19.5" customHeight="1">
      <c r="A8" s="123">
        <v>230</v>
      </c>
      <c r="B8" s="129" t="s">
        <v>128</v>
      </c>
      <c r="C8" s="141">
        <f>+5!H22</f>
        <v>0</v>
      </c>
      <c r="D8" s="83"/>
    </row>
    <row r="9" spans="1:4" ht="36" customHeight="1">
      <c r="A9" s="66">
        <v>240</v>
      </c>
      <c r="B9" s="122" t="s">
        <v>304</v>
      </c>
      <c r="C9" s="120">
        <f>+5!H31</f>
        <v>0</v>
      </c>
      <c r="D9" s="78"/>
    </row>
    <row r="10" spans="1:4" ht="24" customHeight="1">
      <c r="A10" s="66" t="s">
        <v>161</v>
      </c>
      <c r="B10" s="126"/>
      <c r="C10" s="119">
        <v>0</v>
      </c>
      <c r="D10" s="78"/>
    </row>
    <row r="11" spans="1:4" ht="19.5" customHeight="1">
      <c r="A11" s="66">
        <v>242</v>
      </c>
      <c r="B11" s="122" t="s">
        <v>258</v>
      </c>
      <c r="C11" s="119">
        <f>+5!H40</f>
        <v>0</v>
      </c>
      <c r="D11" s="78"/>
    </row>
    <row r="12" spans="1:4" ht="48" customHeight="1" thickBot="1">
      <c r="A12" s="66">
        <v>250</v>
      </c>
      <c r="B12" s="122" t="s">
        <v>257</v>
      </c>
      <c r="C12" s="120">
        <f>MAX(+C6-C8-C9-C10-C11,0)</f>
        <v>0</v>
      </c>
      <c r="D12" s="78"/>
    </row>
    <row r="13" spans="1:4" ht="3" customHeight="1" thickBot="1">
      <c r="A13" s="536"/>
      <c r="B13" s="304"/>
      <c r="C13" s="304"/>
      <c r="D13" s="304"/>
    </row>
    <row r="14" spans="1:4" ht="36" customHeight="1">
      <c r="A14" s="123">
        <v>251</v>
      </c>
      <c r="B14" s="124" t="s">
        <v>287</v>
      </c>
      <c r="C14" s="121">
        <v>0</v>
      </c>
      <c r="D14" s="83"/>
    </row>
    <row r="15" spans="1:4" ht="36" customHeight="1">
      <c r="A15" s="66">
        <v>260</v>
      </c>
      <c r="B15" s="140" t="s">
        <v>288</v>
      </c>
      <c r="C15" s="119">
        <f>ROUND(+MIN(0.05*C12,6!D4),0)</f>
        <v>0</v>
      </c>
      <c r="D15" s="78"/>
    </row>
    <row r="16" spans="1:4" ht="48" customHeight="1" thickBot="1">
      <c r="A16" s="66">
        <v>270</v>
      </c>
      <c r="B16" s="142" t="s">
        <v>210</v>
      </c>
      <c r="C16" s="120">
        <f>MAX(+ROUND(+C12-C14-C15-499.9,-3),0)</f>
        <v>0</v>
      </c>
      <c r="D16" s="78"/>
    </row>
    <row r="17" spans="1:4" ht="3" customHeight="1" thickBot="1">
      <c r="A17" s="536"/>
      <c r="B17" s="304"/>
      <c r="C17" s="304"/>
      <c r="D17" s="304"/>
    </row>
    <row r="18" spans="1:4" ht="24" customHeight="1">
      <c r="A18" s="123">
        <v>280</v>
      </c>
      <c r="B18" s="124" t="s">
        <v>205</v>
      </c>
      <c r="C18" s="143">
        <v>0.24</v>
      </c>
      <c r="D18" s="83"/>
    </row>
    <row r="19" spans="1:4" ht="19.5" customHeight="1" thickBot="1">
      <c r="A19" s="66">
        <v>290</v>
      </c>
      <c r="B19" s="125" t="s">
        <v>35</v>
      </c>
      <c r="C19" s="120">
        <f>+C18*C16</f>
        <v>0</v>
      </c>
      <c r="D19" s="78"/>
    </row>
    <row r="20" spans="1:4" ht="3" customHeight="1" thickBot="1">
      <c r="A20" s="536"/>
      <c r="B20" s="304"/>
      <c r="C20" s="304"/>
      <c r="D20" s="304"/>
    </row>
    <row r="21" spans="1:4" ht="24" customHeight="1">
      <c r="A21" s="123">
        <v>300</v>
      </c>
      <c r="B21" s="124" t="s">
        <v>259</v>
      </c>
      <c r="C21" s="141">
        <f>+MIN(C19,6!D13+6!D12)</f>
        <v>0</v>
      </c>
      <c r="D21" s="83"/>
    </row>
    <row r="22" spans="1:4" ht="19.5" customHeight="1">
      <c r="A22" s="66" t="s">
        <v>230</v>
      </c>
      <c r="B22" s="140" t="s">
        <v>231</v>
      </c>
      <c r="C22" s="119">
        <v>0</v>
      </c>
      <c r="D22" s="78"/>
    </row>
    <row r="23" spans="1:4" ht="19.5" customHeight="1" thickBot="1">
      <c r="A23" s="66">
        <v>310</v>
      </c>
      <c r="B23" s="125" t="s">
        <v>232</v>
      </c>
      <c r="C23" s="120">
        <f>+C19-C21-C22</f>
        <v>0</v>
      </c>
      <c r="D23" s="78"/>
    </row>
    <row r="24" spans="1:4" ht="3" customHeight="1" thickBot="1">
      <c r="A24" s="536"/>
      <c r="B24" s="304"/>
      <c r="C24" s="304"/>
      <c r="D24" s="304"/>
    </row>
    <row r="25" spans="1:4" ht="24" customHeight="1">
      <c r="A25" s="123">
        <v>320</v>
      </c>
      <c r="B25" s="144" t="s">
        <v>187</v>
      </c>
      <c r="C25" s="121">
        <v>0</v>
      </c>
      <c r="D25" s="83"/>
    </row>
    <row r="26" spans="1:4" ht="19.5" customHeight="1" thickBot="1">
      <c r="A26" s="66">
        <v>330</v>
      </c>
      <c r="B26" s="85" t="s">
        <v>129</v>
      </c>
      <c r="C26" s="120">
        <f>+C23-C25</f>
        <v>0</v>
      </c>
      <c r="D26" s="78"/>
    </row>
    <row r="27" spans="1:4" ht="3" customHeight="1" thickBot="1">
      <c r="A27" s="536"/>
      <c r="B27" s="304"/>
      <c r="C27" s="304"/>
      <c r="D27" s="304"/>
    </row>
    <row r="28" spans="1:4" ht="19.5" customHeight="1">
      <c r="A28" s="123" t="s">
        <v>130</v>
      </c>
      <c r="B28" s="146" t="s">
        <v>145</v>
      </c>
      <c r="C28" s="121">
        <v>0</v>
      </c>
      <c r="D28" s="83"/>
    </row>
    <row r="29" spans="1:4" ht="19.5" customHeight="1">
      <c r="A29" s="66">
        <v>332</v>
      </c>
      <c r="B29" s="86" t="s">
        <v>206</v>
      </c>
      <c r="C29" s="145">
        <v>0.15</v>
      </c>
      <c r="D29" s="78"/>
    </row>
    <row r="30" spans="1:4" ht="19.5" customHeight="1">
      <c r="A30" s="66">
        <v>333</v>
      </c>
      <c r="B30" s="86" t="s">
        <v>188</v>
      </c>
      <c r="C30" s="120">
        <f>+ROUND(C28*C29+0.49,0)</f>
        <v>0</v>
      </c>
      <c r="D30" s="78"/>
    </row>
    <row r="31" spans="1:4" ht="24" customHeight="1">
      <c r="A31" s="66" t="s">
        <v>131</v>
      </c>
      <c r="B31" s="86" t="s">
        <v>207</v>
      </c>
      <c r="C31" s="119">
        <v>0</v>
      </c>
      <c r="D31" s="78"/>
    </row>
    <row r="32" spans="1:4" ht="24" customHeight="1" thickBot="1">
      <c r="A32" s="66">
        <v>335</v>
      </c>
      <c r="B32" s="147" t="s">
        <v>189</v>
      </c>
      <c r="C32" s="120">
        <f>+C30-C31</f>
        <v>0</v>
      </c>
      <c r="D32" s="78"/>
    </row>
    <row r="33" spans="1:4" ht="3.75" customHeight="1" thickBot="1">
      <c r="A33" s="536"/>
      <c r="B33" s="304"/>
      <c r="C33" s="304"/>
      <c r="D33" s="304"/>
    </row>
    <row r="34" spans="1:4" ht="9.75" customHeight="1">
      <c r="A34" s="531">
        <v>340</v>
      </c>
      <c r="B34" s="539" t="s">
        <v>83</v>
      </c>
      <c r="C34" s="542">
        <f>+C26+C32</f>
        <v>0</v>
      </c>
      <c r="D34" s="541"/>
    </row>
    <row r="35" spans="1:4" ht="9.75" customHeight="1" thickBot="1">
      <c r="A35" s="532"/>
      <c r="B35" s="540"/>
      <c r="C35" s="543"/>
      <c r="D35" s="341"/>
    </row>
    <row r="36" spans="1:4" ht="4.5" customHeight="1" thickBot="1">
      <c r="A36" s="536"/>
      <c r="B36" s="304"/>
      <c r="C36" s="304"/>
      <c r="D36" s="304"/>
    </row>
    <row r="37" spans="1:4" ht="24" customHeight="1" thickBot="1">
      <c r="A37" s="70">
        <v>360</v>
      </c>
      <c r="B37" s="87" t="s">
        <v>175</v>
      </c>
      <c r="C37" s="137">
        <f>+C34-C32</f>
        <v>0</v>
      </c>
      <c r="D37" s="22"/>
    </row>
    <row r="38" spans="1:4" ht="12" customHeight="1">
      <c r="A38" s="311">
        <v>7</v>
      </c>
      <c r="B38" s="312"/>
      <c r="C38" s="312"/>
      <c r="D38" s="312"/>
    </row>
    <row r="39" ht="12.75">
      <c r="A39" s="5"/>
    </row>
    <row r="40" ht="12.75">
      <c r="A40" s="5"/>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sheetData>
  <sheetProtection password="EF65" sheet="1" objects="1" scenarios="1"/>
  <mergeCells count="16">
    <mergeCell ref="A38:D38"/>
    <mergeCell ref="A1:A2"/>
    <mergeCell ref="A24:D24"/>
    <mergeCell ref="A20:D20"/>
    <mergeCell ref="B34:B35"/>
    <mergeCell ref="A33:D33"/>
    <mergeCell ref="A36:D36"/>
    <mergeCell ref="D34:D35"/>
    <mergeCell ref="A17:D17"/>
    <mergeCell ref="C34:C35"/>
    <mergeCell ref="A34:A35"/>
    <mergeCell ref="C1:D1"/>
    <mergeCell ref="B1:B2"/>
    <mergeCell ref="A13:D13"/>
    <mergeCell ref="A7:D7"/>
    <mergeCell ref="A27:D27"/>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74"/>
  <sheetViews>
    <sheetView showOutlineSymbols="0" workbookViewId="0" topLeftCell="A16">
      <selection activeCell="B13" sqref="B13:D13"/>
    </sheetView>
  </sheetViews>
  <sheetFormatPr defaultColWidth="9.140625" defaultRowHeight="12.75"/>
  <cols>
    <col min="1" max="1" width="9.140625" style="6" customWidth="1"/>
    <col min="2" max="2" width="20.7109375" style="5" customWidth="1"/>
    <col min="3" max="3" width="17.57421875" style="5" customWidth="1"/>
    <col min="4" max="4" width="18.140625" style="5" customWidth="1"/>
    <col min="5" max="6" width="15.7109375" style="5" customWidth="1"/>
    <col min="7" max="16384" width="9.140625" style="6" customWidth="1"/>
  </cols>
  <sheetData>
    <row r="1" spans="1:6" ht="15" customHeight="1" thickBot="1">
      <c r="A1" s="573" t="s">
        <v>84</v>
      </c>
      <c r="B1" s="259"/>
      <c r="C1" s="259"/>
      <c r="D1" s="259"/>
      <c r="E1" s="259"/>
      <c r="F1" s="259"/>
    </row>
    <row r="2" spans="1:6" ht="12.75">
      <c r="A2" s="374" t="s">
        <v>24</v>
      </c>
      <c r="B2" s="567" t="s">
        <v>28</v>
      </c>
      <c r="C2" s="568"/>
      <c r="D2" s="569"/>
      <c r="E2" s="380" t="s">
        <v>53</v>
      </c>
      <c r="F2" s="565"/>
    </row>
    <row r="3" spans="1:6" ht="12.75">
      <c r="A3" s="566"/>
      <c r="B3" s="570"/>
      <c r="C3" s="571"/>
      <c r="D3" s="572"/>
      <c r="E3" s="196" t="s">
        <v>25</v>
      </c>
      <c r="F3" s="197" t="s">
        <v>76</v>
      </c>
    </row>
    <row r="4" spans="1:6" ht="16.5" customHeight="1">
      <c r="A4" s="33">
        <v>1</v>
      </c>
      <c r="B4" s="362" t="s">
        <v>61</v>
      </c>
      <c r="C4" s="363"/>
      <c r="D4" s="364"/>
      <c r="E4" s="151">
        <v>0</v>
      </c>
      <c r="F4" s="35"/>
    </row>
    <row r="5" spans="1:6" ht="16.5" customHeight="1">
      <c r="A5" s="33">
        <v>2</v>
      </c>
      <c r="B5" s="362" t="s">
        <v>62</v>
      </c>
      <c r="C5" s="363"/>
      <c r="D5" s="364"/>
      <c r="E5" s="151">
        <v>0</v>
      </c>
      <c r="F5" s="35"/>
    </row>
    <row r="6" spans="1:6" ht="16.5" customHeight="1" thickBot="1">
      <c r="A6" s="36">
        <v>3</v>
      </c>
      <c r="B6" s="563" t="s">
        <v>60</v>
      </c>
      <c r="C6" s="564"/>
      <c r="D6" s="385"/>
      <c r="E6" s="138">
        <v>0</v>
      </c>
      <c r="F6" s="37"/>
    </row>
    <row r="7" spans="1:6" ht="15" customHeight="1" thickBot="1">
      <c r="A7" s="562" t="s">
        <v>63</v>
      </c>
      <c r="B7" s="304"/>
      <c r="C7" s="304"/>
      <c r="D7" s="304"/>
      <c r="E7" s="304"/>
      <c r="F7" s="304"/>
    </row>
    <row r="8" spans="1:6" ht="12.75">
      <c r="A8" s="374" t="s">
        <v>24</v>
      </c>
      <c r="B8" s="567" t="s">
        <v>28</v>
      </c>
      <c r="C8" s="568"/>
      <c r="D8" s="569"/>
      <c r="E8" s="380" t="s">
        <v>53</v>
      </c>
      <c r="F8" s="565"/>
    </row>
    <row r="9" spans="1:6" ht="12.75">
      <c r="A9" s="566"/>
      <c r="B9" s="570"/>
      <c r="C9" s="571"/>
      <c r="D9" s="572"/>
      <c r="E9" s="196" t="s">
        <v>25</v>
      </c>
      <c r="F9" s="197" t="s">
        <v>76</v>
      </c>
    </row>
    <row r="10" spans="1:6" ht="16.5" customHeight="1">
      <c r="A10" s="33">
        <v>1</v>
      </c>
      <c r="B10" s="362" t="s">
        <v>85</v>
      </c>
      <c r="C10" s="363"/>
      <c r="D10" s="364"/>
      <c r="E10" s="148">
        <v>0</v>
      </c>
      <c r="F10" s="38"/>
    </row>
    <row r="11" spans="1:6" ht="16.5" customHeight="1">
      <c r="A11" s="33">
        <v>2</v>
      </c>
      <c r="B11" s="362" t="s">
        <v>64</v>
      </c>
      <c r="C11" s="363"/>
      <c r="D11" s="364"/>
      <c r="E11" s="148">
        <v>0</v>
      </c>
      <c r="F11" s="38"/>
    </row>
    <row r="12" spans="1:6" ht="16.5" customHeight="1">
      <c r="A12" s="33">
        <v>3</v>
      </c>
      <c r="B12" s="362" t="s">
        <v>65</v>
      </c>
      <c r="C12" s="363"/>
      <c r="D12" s="364"/>
      <c r="E12" s="148">
        <v>0</v>
      </c>
      <c r="F12" s="38"/>
    </row>
    <row r="13" spans="1:6" ht="16.5" customHeight="1">
      <c r="A13" s="33">
        <v>4</v>
      </c>
      <c r="B13" s="362" t="s">
        <v>66</v>
      </c>
      <c r="C13" s="363"/>
      <c r="D13" s="364"/>
      <c r="E13" s="148">
        <v>0</v>
      </c>
      <c r="F13" s="38"/>
    </row>
    <row r="14" spans="1:6" ht="16.5" customHeight="1">
      <c r="A14" s="33">
        <v>5</v>
      </c>
      <c r="B14" s="362" t="s">
        <v>67</v>
      </c>
      <c r="C14" s="363"/>
      <c r="D14" s="364"/>
      <c r="E14" s="148">
        <v>0</v>
      </c>
      <c r="F14" s="38"/>
    </row>
    <row r="15" spans="1:6" ht="16.5" customHeight="1" thickBot="1">
      <c r="A15" s="36">
        <v>6</v>
      </c>
      <c r="B15" s="318" t="s">
        <v>68</v>
      </c>
      <c r="C15" s="564"/>
      <c r="D15" s="385"/>
      <c r="E15" s="149">
        <v>0</v>
      </c>
      <c r="F15" s="39"/>
    </row>
    <row r="16" spans="1:6" ht="15" customHeight="1" thickBot="1">
      <c r="A16" s="562" t="s">
        <v>69</v>
      </c>
      <c r="B16" s="304"/>
      <c r="C16" s="304"/>
      <c r="D16" s="304"/>
      <c r="E16" s="304"/>
      <c r="F16" s="304"/>
    </row>
    <row r="17" spans="1:6" ht="12.75">
      <c r="A17" s="374" t="s">
        <v>24</v>
      </c>
      <c r="B17" s="567" t="s">
        <v>28</v>
      </c>
      <c r="C17" s="568"/>
      <c r="D17" s="569"/>
      <c r="E17" s="380" t="s">
        <v>53</v>
      </c>
      <c r="F17" s="565"/>
    </row>
    <row r="18" spans="1:6" ht="12.75">
      <c r="A18" s="566"/>
      <c r="B18" s="570"/>
      <c r="C18" s="571"/>
      <c r="D18" s="572"/>
      <c r="E18" s="196" t="s">
        <v>25</v>
      </c>
      <c r="F18" s="197" t="s">
        <v>76</v>
      </c>
    </row>
    <row r="19" spans="1:6" ht="16.5" customHeight="1">
      <c r="A19" s="90">
        <v>1</v>
      </c>
      <c r="B19" s="362" t="s">
        <v>162</v>
      </c>
      <c r="C19" s="578"/>
      <c r="D19" s="579"/>
      <c r="E19" s="148">
        <v>0</v>
      </c>
      <c r="F19" s="40"/>
    </row>
    <row r="20" spans="1:6" ht="16.5" customHeight="1">
      <c r="A20" s="90" t="s">
        <v>16</v>
      </c>
      <c r="B20" s="34" t="s">
        <v>163</v>
      </c>
      <c r="C20" s="91"/>
      <c r="D20" s="92"/>
      <c r="E20" s="150">
        <v>0</v>
      </c>
      <c r="F20" s="40"/>
    </row>
    <row r="21" spans="1:6" ht="24" customHeight="1">
      <c r="A21" s="66">
        <v>3</v>
      </c>
      <c r="B21" s="315" t="s">
        <v>190</v>
      </c>
      <c r="C21" s="357"/>
      <c r="D21" s="358"/>
      <c r="E21" s="120">
        <v>0</v>
      </c>
      <c r="F21" s="20"/>
    </row>
    <row r="22" spans="1:6" ht="12.75">
      <c r="A22" s="580">
        <v>4</v>
      </c>
      <c r="B22" s="350" t="s">
        <v>208</v>
      </c>
      <c r="C22" s="351"/>
      <c r="D22" s="352"/>
      <c r="E22" s="582">
        <f>-7!C34+8!E19+8!E20+8!E21</f>
        <v>0</v>
      </c>
      <c r="F22" s="339"/>
    </row>
    <row r="23" spans="1:6" ht="13.5" thickBot="1">
      <c r="A23" s="581"/>
      <c r="B23" s="557" t="s">
        <v>209</v>
      </c>
      <c r="C23" s="259"/>
      <c r="D23" s="558"/>
      <c r="E23" s="583"/>
      <c r="F23" s="341"/>
    </row>
    <row r="24" spans="1:6" ht="15" customHeight="1" thickBot="1">
      <c r="A24" s="560" t="s">
        <v>260</v>
      </c>
      <c r="B24" s="561"/>
      <c r="C24" s="561"/>
      <c r="D24" s="561"/>
      <c r="E24" s="561"/>
      <c r="F24" s="561"/>
    </row>
    <row r="25" spans="1:6" ht="12.75">
      <c r="A25" s="559" t="s">
        <v>93</v>
      </c>
      <c r="B25" s="559"/>
      <c r="C25" s="559"/>
      <c r="D25" s="559"/>
      <c r="E25" s="559"/>
      <c r="F25" s="559"/>
    </row>
    <row r="26" spans="1:6" ht="12.75">
      <c r="A26" s="574" t="s">
        <v>40</v>
      </c>
      <c r="B26" s="574"/>
      <c r="C26" s="575"/>
      <c r="D26" s="574" t="s">
        <v>41</v>
      </c>
      <c r="E26" s="548"/>
      <c r="F26" s="548"/>
    </row>
    <row r="27" spans="1:6" ht="16.5" customHeight="1">
      <c r="A27" s="554"/>
      <c r="B27" s="556"/>
      <c r="C27" s="223"/>
      <c r="D27" s="554"/>
      <c r="E27" s="555"/>
      <c r="F27" s="556"/>
    </row>
    <row r="28" spans="1:6" ht="12.75">
      <c r="A28" s="547" t="s">
        <v>89</v>
      </c>
      <c r="B28" s="548"/>
      <c r="C28" s="548"/>
      <c r="D28" s="548"/>
      <c r="E28" s="548"/>
      <c r="F28" s="548"/>
    </row>
    <row r="29" spans="1:6" ht="13.5" customHeight="1">
      <c r="A29" s="554"/>
      <c r="B29" s="555"/>
      <c r="C29" s="555"/>
      <c r="D29" s="555"/>
      <c r="E29" s="555"/>
      <c r="F29" s="556"/>
    </row>
    <row r="30" spans="1:6" ht="9.75" customHeight="1">
      <c r="A30" s="552"/>
      <c r="B30" s="351"/>
      <c r="C30" s="351"/>
      <c r="D30" s="351"/>
      <c r="E30" s="351"/>
      <c r="F30" s="351"/>
    </row>
    <row r="31" spans="1:6" ht="13.5" customHeight="1">
      <c r="A31" s="549" t="s">
        <v>36</v>
      </c>
      <c r="B31" s="294"/>
      <c r="C31" s="294"/>
      <c r="D31" s="294"/>
      <c r="E31" s="550"/>
      <c r="F31" s="32"/>
    </row>
    <row r="32" spans="1:6" ht="9.75" customHeight="1">
      <c r="A32" s="553"/>
      <c r="B32" s="294"/>
      <c r="C32" s="294"/>
      <c r="D32" s="294"/>
      <c r="E32" s="294"/>
      <c r="F32" s="351"/>
    </row>
    <row r="33" spans="1:6" ht="13.5" customHeight="1">
      <c r="A33" s="4" t="s">
        <v>37</v>
      </c>
      <c r="B33" s="554"/>
      <c r="C33" s="555"/>
      <c r="D33" s="555"/>
      <c r="E33" s="555"/>
      <c r="F33" s="556"/>
    </row>
    <row r="34" spans="1:6" ht="9.75" customHeight="1">
      <c r="A34" s="553"/>
      <c r="B34" s="294"/>
      <c r="C34" s="294"/>
      <c r="D34" s="294"/>
      <c r="E34" s="294"/>
      <c r="F34" s="294"/>
    </row>
    <row r="35" spans="1:6" ht="21.75" customHeight="1">
      <c r="A35" s="4" t="s">
        <v>38</v>
      </c>
      <c r="B35" s="111">
        <f ca="1">+TODAY()</f>
        <v>39518</v>
      </c>
      <c r="C35" s="586" t="s">
        <v>146</v>
      </c>
      <c r="D35" s="587"/>
      <c r="E35" s="31" t="s">
        <v>42</v>
      </c>
      <c r="F35" s="30"/>
    </row>
    <row r="36" spans="1:6" ht="9.75" customHeight="1">
      <c r="A36" s="553"/>
      <c r="B36" s="294"/>
      <c r="C36" s="294"/>
      <c r="D36" s="294"/>
      <c r="E36" s="294"/>
      <c r="F36" s="294"/>
    </row>
    <row r="37" spans="1:6" ht="17.25" customHeight="1">
      <c r="A37" s="551" t="s">
        <v>39</v>
      </c>
      <c r="B37" s="550"/>
      <c r="C37" s="554"/>
      <c r="D37" s="512"/>
      <c r="E37" s="31" t="s">
        <v>43</v>
      </c>
      <c r="F37" s="110"/>
    </row>
    <row r="38" spans="1:6" ht="9.75" customHeight="1" thickBot="1">
      <c r="A38" s="546"/>
      <c r="B38" s="259"/>
      <c r="C38" s="259"/>
      <c r="D38" s="259"/>
      <c r="E38" s="259"/>
      <c r="F38" s="259"/>
    </row>
    <row r="39" spans="1:6" ht="16.5" customHeight="1">
      <c r="A39" s="41" t="s">
        <v>261</v>
      </c>
      <c r="B39" s="41"/>
      <c r="C39" s="41"/>
      <c r="D39" s="41"/>
      <c r="E39" s="41"/>
      <c r="F39" s="12"/>
    </row>
    <row r="40" spans="1:6" ht="18" customHeight="1">
      <c r="A40" s="41" t="s">
        <v>70</v>
      </c>
      <c r="B40" s="41"/>
      <c r="C40" s="41"/>
      <c r="D40" s="42"/>
      <c r="E40" s="43" t="s">
        <v>71</v>
      </c>
      <c r="F40" s="42"/>
    </row>
    <row r="41" spans="1:6" ht="9" customHeight="1">
      <c r="A41" s="44" t="s">
        <v>94</v>
      </c>
      <c r="B41" s="12"/>
      <c r="C41" s="12"/>
      <c r="D41" s="13"/>
      <c r="E41" s="12"/>
      <c r="F41" s="12"/>
    </row>
    <row r="42" spans="1:6" ht="9" customHeight="1">
      <c r="A42" s="45" t="s">
        <v>95</v>
      </c>
      <c r="B42" s="12"/>
      <c r="C42" s="12"/>
      <c r="D42" s="584" t="s">
        <v>72</v>
      </c>
      <c r="E42" s="585"/>
      <c r="F42" s="588"/>
    </row>
    <row r="43" spans="1:6" ht="9" customHeight="1">
      <c r="A43" s="45" t="s">
        <v>96</v>
      </c>
      <c r="B43" s="12"/>
      <c r="C43" s="12"/>
      <c r="D43" s="585"/>
      <c r="E43" s="585"/>
      <c r="F43" s="589"/>
    </row>
    <row r="44" spans="1:6" ht="9" customHeight="1">
      <c r="A44" s="45" t="s">
        <v>170</v>
      </c>
      <c r="B44" s="12"/>
      <c r="C44" s="12"/>
      <c r="D44" s="47"/>
      <c r="E44" s="46"/>
      <c r="F44" s="47"/>
    </row>
    <row r="45" spans="1:6" ht="9" customHeight="1">
      <c r="A45" s="45" t="s">
        <v>97</v>
      </c>
      <c r="B45" s="12"/>
      <c r="C45" s="12"/>
      <c r="D45" s="47"/>
      <c r="E45" s="46"/>
      <c r="F45" s="47"/>
    </row>
    <row r="46" spans="1:6" ht="9" customHeight="1">
      <c r="A46" s="45" t="s">
        <v>262</v>
      </c>
      <c r="B46" s="12"/>
      <c r="C46" s="12"/>
      <c r="D46" s="47"/>
      <c r="E46" s="46"/>
      <c r="F46" s="47"/>
    </row>
    <row r="47" spans="1:6" ht="9" customHeight="1">
      <c r="A47" s="45" t="s">
        <v>98</v>
      </c>
      <c r="B47" s="12"/>
      <c r="C47" s="12"/>
      <c r="D47" s="47"/>
      <c r="E47" s="46"/>
      <c r="F47" s="47"/>
    </row>
    <row r="48" spans="1:6" ht="48" customHeight="1">
      <c r="A48" s="544" t="s">
        <v>0</v>
      </c>
      <c r="B48" s="545"/>
      <c r="C48" s="545"/>
      <c r="D48" s="545"/>
      <c r="E48" s="545"/>
      <c r="F48" s="545"/>
    </row>
    <row r="49" spans="1:6" ht="30" customHeight="1">
      <c r="A49" s="544" t="s">
        <v>263</v>
      </c>
      <c r="B49" s="545"/>
      <c r="C49" s="545"/>
      <c r="D49" s="545"/>
      <c r="E49" s="545"/>
      <c r="F49" s="545"/>
    </row>
    <row r="50" spans="1:6" ht="30" customHeight="1">
      <c r="A50" s="544" t="s">
        <v>276</v>
      </c>
      <c r="B50" s="545"/>
      <c r="C50" s="545"/>
      <c r="D50" s="545"/>
      <c r="E50" s="545"/>
      <c r="F50" s="545"/>
    </row>
    <row r="51" spans="1:6" ht="12.75">
      <c r="A51" s="577" t="str">
        <f>+1!A56:L56</f>
        <v>Formulář zpracovala ASPEKT HM, daňová, účetní a auditorská kancelář, www.danovapriznani.cz, business.center.cz</v>
      </c>
      <c r="B51" s="239"/>
      <c r="C51" s="239"/>
      <c r="D51" s="239"/>
      <c r="E51" s="239"/>
      <c r="F51" s="239"/>
    </row>
    <row r="52" spans="1:6" ht="12.75">
      <c r="A52" s="576">
        <v>8</v>
      </c>
      <c r="B52" s="576"/>
      <c r="C52" s="576"/>
      <c r="D52" s="576"/>
      <c r="E52" s="576"/>
      <c r="F52" s="576"/>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row r="74" ht="12.75">
      <c r="A74" s="5"/>
    </row>
  </sheetData>
  <sheetProtection/>
  <mergeCells count="54">
    <mergeCell ref="A52:F52"/>
    <mergeCell ref="A51:F51"/>
    <mergeCell ref="B19:D19"/>
    <mergeCell ref="A22:A23"/>
    <mergeCell ref="E22:E23"/>
    <mergeCell ref="A48:F48"/>
    <mergeCell ref="A49:F49"/>
    <mergeCell ref="D42:E43"/>
    <mergeCell ref="C35:D35"/>
    <mergeCell ref="F42:F43"/>
    <mergeCell ref="C37:D37"/>
    <mergeCell ref="D27:F27"/>
    <mergeCell ref="A27:B27"/>
    <mergeCell ref="A26:B26"/>
    <mergeCell ref="C26:C27"/>
    <mergeCell ref="D26:F26"/>
    <mergeCell ref="B33:F33"/>
    <mergeCell ref="A1:F1"/>
    <mergeCell ref="A2:A3"/>
    <mergeCell ref="B2:D3"/>
    <mergeCell ref="E2:F2"/>
    <mergeCell ref="E8:F8"/>
    <mergeCell ref="E17:F17"/>
    <mergeCell ref="A8:A9"/>
    <mergeCell ref="B8:D9"/>
    <mergeCell ref="A17:A18"/>
    <mergeCell ref="B17:D18"/>
    <mergeCell ref="B15:D15"/>
    <mergeCell ref="A7:F7"/>
    <mergeCell ref="A16:F16"/>
    <mergeCell ref="B4:D4"/>
    <mergeCell ref="B5:D5"/>
    <mergeCell ref="B6:D6"/>
    <mergeCell ref="B10:D10"/>
    <mergeCell ref="B11:D11"/>
    <mergeCell ref="B12:D12"/>
    <mergeCell ref="B13:D13"/>
    <mergeCell ref="B14:D14"/>
    <mergeCell ref="B22:D22"/>
    <mergeCell ref="B23:D23"/>
    <mergeCell ref="B21:D21"/>
    <mergeCell ref="A25:F25"/>
    <mergeCell ref="F22:F23"/>
    <mergeCell ref="A24:F24"/>
    <mergeCell ref="A50:F50"/>
    <mergeCell ref="A38:F38"/>
    <mergeCell ref="A28:F28"/>
    <mergeCell ref="A31:E31"/>
    <mergeCell ref="A37:B37"/>
    <mergeCell ref="A30:F30"/>
    <mergeCell ref="A32:F32"/>
    <mergeCell ref="A34:F34"/>
    <mergeCell ref="A36:F36"/>
    <mergeCell ref="A29:F29"/>
  </mergeCells>
  <printOptions horizontalCentered="1" verticalCentered="1"/>
  <pageMargins left="0.3937007874015748" right="0.3937007874015748" top="0.6299212598425197" bottom="0.6299212598425197" header="0.31496062992125984" footer="0.31496062992125984"/>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2008-01-03T07:57:04Z</cp:lastPrinted>
  <dcterms:created xsi:type="dcterms:W3CDTF">2000-01-03T15:14:32Z</dcterms:created>
  <dcterms:modified xsi:type="dcterms:W3CDTF">2008-03-11T08:00:31Z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